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5480" windowHeight="7830" activeTab="1"/>
  </bookViews>
  <sheets>
    <sheet name="Una giornata" sheetId="1" r:id="rId1"/>
    <sheet name="Due giornate" sheetId="2" r:id="rId2"/>
  </sheets>
  <definedNames/>
  <calcPr fullCalcOnLoad="1"/>
</workbook>
</file>

<file path=xl/sharedStrings.xml><?xml version="1.0" encoding="utf-8"?>
<sst xmlns="http://schemas.openxmlformats.org/spreadsheetml/2006/main" count="124" uniqueCount="56">
  <si>
    <t>Peso minimo=</t>
  </si>
  <si>
    <t>gr</t>
  </si>
  <si>
    <t>Prede</t>
  </si>
  <si>
    <t>Specie</t>
  </si>
  <si>
    <t>Peso grammi</t>
  </si>
  <si>
    <t>Punti     Totali</t>
  </si>
  <si>
    <t>N°</t>
  </si>
  <si>
    <t>coeff.</t>
  </si>
  <si>
    <t xml:space="preserve"> n°   x</t>
  </si>
  <si>
    <t>Partecipanti</t>
  </si>
  <si>
    <t>Punti</t>
  </si>
  <si>
    <t>%</t>
  </si>
  <si>
    <t>Manifestazione</t>
  </si>
  <si>
    <t xml:space="preserve">Data: </t>
  </si>
  <si>
    <t xml:space="preserve">Località: </t>
  </si>
  <si>
    <t>Bonus</t>
  </si>
  <si>
    <t>Limite</t>
  </si>
  <si>
    <t>Speciali</t>
  </si>
  <si>
    <t>Preda</t>
  </si>
  <si>
    <t>Punti Bonus</t>
  </si>
  <si>
    <t>Prima giornata</t>
  </si>
  <si>
    <t>Seconda giornata</t>
  </si>
  <si>
    <t>AIELLO GIUSEPPE</t>
  </si>
  <si>
    <t>BALDARI GIUSEPPE</t>
  </si>
  <si>
    <t>BARTELONI MASSIMILIANO</t>
  </si>
  <si>
    <t>CACCAMO SERGIO</t>
  </si>
  <si>
    <t>CALCAGNO ALDO</t>
  </si>
  <si>
    <t>CAMPEGGI ROBERTO</t>
  </si>
  <si>
    <t>CASCIONE PIETRO</t>
  </si>
  <si>
    <t>CATANIA PAOLO</t>
  </si>
  <si>
    <t>CONGEDO ALESSANDRO</t>
  </si>
  <si>
    <t>D'ALESSANDRO DIEGO</t>
  </si>
  <si>
    <t>D'ANGELO SALVATORE</t>
  </si>
  <si>
    <t>DI FEDE SALVATORE</t>
  </si>
  <si>
    <t>FAUCI MASSIMO</t>
  </si>
  <si>
    <t>FELICE CONCETTO</t>
  </si>
  <si>
    <t>FIGLIOLI FABIO</t>
  </si>
  <si>
    <t>FRAGIACOMO SANDRO</t>
  </si>
  <si>
    <t>IMPERO DELLE DONNE LEONARDO</t>
  </si>
  <si>
    <t>LAURO MICHELE</t>
  </si>
  <si>
    <t>LOPRETE RAFFAELE</t>
  </si>
  <si>
    <t>LOVICARIO ANTONIO</t>
  </si>
  <si>
    <t>MADEDDU GESUINO</t>
  </si>
  <si>
    <t>MANCIA SANDRO</t>
  </si>
  <si>
    <t>MANGANO GIOVANNI</t>
  </si>
  <si>
    <t>MAZZU' ANTONIO</t>
  </si>
  <si>
    <t>MICALETTI VITO</t>
  </si>
  <si>
    <t>MICALIZZI OTTAVIO</t>
  </si>
  <si>
    <t>MORTELLARO CHRISTIAN</t>
  </si>
  <si>
    <t>PALAZZETTI DANIO</t>
  </si>
  <si>
    <t>SAFFIOTI SAVERIO</t>
  </si>
  <si>
    <t>SEPE LUCA</t>
  </si>
  <si>
    <t>SIDDI SANDRO</t>
  </si>
  <si>
    <t>SIRCHIA GIORGIO</t>
  </si>
  <si>
    <t>SOLLI VINCENZO</t>
  </si>
  <si>
    <t>TREBBI ETTORE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</si>
</sst>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</numFmts>
  <fonts count="25">
    <font>
      <sz val="10"/>
      <name val="Arial"/>
      <family val="0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 quotePrefix="1">
      <alignment horizontal="center"/>
    </xf>
    <xf numFmtId="10" fontId="6" fillId="0" borderId="13" xfId="48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0" xfId="0" applyFont="1" applyBorder="1" applyAlignment="1">
      <alignment horizontal="center" vertical="justify"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6" fillId="0" borderId="14" xfId="0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:B42"/>
    </sheetView>
  </sheetViews>
  <sheetFormatPr defaultColWidth="9.140625" defaultRowHeight="12.75"/>
  <cols>
    <col min="2" max="2" width="39.140625" style="0" bestFit="1" customWidth="1"/>
  </cols>
  <sheetData>
    <row r="1" ht="13.5" thickBot="1"/>
    <row r="2" spans="1:14" ht="30">
      <c r="A2" s="43" t="s">
        <v>12</v>
      </c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6"/>
    </row>
    <row r="3" spans="1:14" ht="22.5">
      <c r="A3" s="47"/>
      <c r="B3" s="48"/>
      <c r="C3" s="48"/>
      <c r="D3" s="48"/>
      <c r="E3" s="49" t="s">
        <v>0</v>
      </c>
      <c r="F3" s="49"/>
      <c r="G3" s="49"/>
      <c r="H3" s="8">
        <v>400</v>
      </c>
      <c r="I3" s="17" t="s">
        <v>1</v>
      </c>
      <c r="J3" s="17"/>
      <c r="K3" s="17"/>
      <c r="L3" s="28"/>
      <c r="N3" s="9"/>
    </row>
    <row r="4" spans="1:14" ht="22.5">
      <c r="A4" s="10"/>
      <c r="B4" s="6"/>
      <c r="C4" s="6"/>
      <c r="D4" s="6"/>
      <c r="E4" s="7"/>
      <c r="F4" s="7"/>
      <c r="G4" s="8"/>
      <c r="H4" s="6"/>
      <c r="I4" s="18"/>
      <c r="J4" s="18"/>
      <c r="K4" s="18"/>
      <c r="L4" s="18"/>
      <c r="M4" s="18"/>
      <c r="N4" s="11"/>
    </row>
    <row r="5" spans="1:14" ht="18.75">
      <c r="A5" s="50" t="s">
        <v>13</v>
      </c>
      <c r="B5" s="51"/>
      <c r="C5" s="51"/>
      <c r="D5" s="12"/>
      <c r="E5" s="52" t="s">
        <v>14</v>
      </c>
      <c r="F5" s="52"/>
      <c r="G5" s="53"/>
      <c r="H5" s="53"/>
      <c r="I5" s="54"/>
      <c r="J5" s="54"/>
      <c r="K5" s="54"/>
      <c r="L5" s="54"/>
      <c r="M5" s="54"/>
      <c r="N5" s="55"/>
    </row>
    <row r="6" spans="1:14" ht="18.75">
      <c r="A6" s="10"/>
      <c r="B6" s="13"/>
      <c r="C6" s="12"/>
      <c r="D6" s="12"/>
      <c r="E6" s="12"/>
      <c r="F6" s="12"/>
      <c r="G6" s="14"/>
      <c r="H6" s="12"/>
      <c r="I6" s="19"/>
      <c r="J6" s="19"/>
      <c r="K6" s="19"/>
      <c r="L6" s="19"/>
      <c r="M6" s="19"/>
      <c r="N6" s="11"/>
    </row>
    <row r="7" spans="1:14" ht="15.75" customHeight="1">
      <c r="A7" s="37" t="s">
        <v>9</v>
      </c>
      <c r="B7" s="38"/>
      <c r="C7" s="39" t="s">
        <v>2</v>
      </c>
      <c r="D7" s="39"/>
      <c r="E7" s="39"/>
      <c r="F7" s="39" t="s">
        <v>3</v>
      </c>
      <c r="G7" s="39"/>
      <c r="H7" s="35" t="s">
        <v>4</v>
      </c>
      <c r="I7" s="40" t="s">
        <v>15</v>
      </c>
      <c r="J7" s="41"/>
      <c r="K7" s="42"/>
      <c r="L7" s="35" t="s">
        <v>19</v>
      </c>
      <c r="M7" s="35" t="s">
        <v>5</v>
      </c>
      <c r="N7" s="36" t="s">
        <v>11</v>
      </c>
    </row>
    <row r="8" spans="1:14" ht="15.75">
      <c r="A8" s="37"/>
      <c r="B8" s="38"/>
      <c r="C8" s="1" t="s">
        <v>6</v>
      </c>
      <c r="D8" s="1" t="s">
        <v>7</v>
      </c>
      <c r="E8" s="1" t="s">
        <v>10</v>
      </c>
      <c r="F8" s="1" t="s">
        <v>8</v>
      </c>
      <c r="G8" s="1">
        <f>+H3</f>
        <v>400</v>
      </c>
      <c r="H8" s="35"/>
      <c r="I8" s="26" t="s">
        <v>16</v>
      </c>
      <c r="J8" s="26" t="s">
        <v>18</v>
      </c>
      <c r="K8" s="26" t="s">
        <v>17</v>
      </c>
      <c r="L8" s="35"/>
      <c r="M8" s="35"/>
      <c r="N8" s="36"/>
    </row>
    <row r="9" spans="1:14" ht="15.75">
      <c r="A9" s="2">
        <v>1</v>
      </c>
      <c r="B9" s="34" t="s">
        <v>22</v>
      </c>
      <c r="C9" s="3"/>
      <c r="D9" s="3"/>
      <c r="E9" s="3">
        <f aca="true" t="shared" si="0" ref="E9:E48">(+D9+C9)*$H$3</f>
        <v>0</v>
      </c>
      <c r="F9" s="3"/>
      <c r="G9" s="3">
        <f aca="true" t="shared" si="1" ref="G9:G48">+F9*$H$3</f>
        <v>0</v>
      </c>
      <c r="H9" s="3">
        <v>1</v>
      </c>
      <c r="I9" s="20"/>
      <c r="J9" s="20"/>
      <c r="K9" s="20"/>
      <c r="L9" s="20">
        <f>1000*SUM(I9:K9)</f>
        <v>0</v>
      </c>
      <c r="M9" s="20">
        <f>+H9+G9+E9+L9</f>
        <v>1</v>
      </c>
      <c r="N9" s="21">
        <f aca="true" t="shared" si="2" ref="N9:N48">+M9/MAX($M$9:$M$48)</f>
        <v>1</v>
      </c>
    </row>
    <row r="10" spans="1:14" ht="15.75">
      <c r="A10" s="2">
        <v>2</v>
      </c>
      <c r="B10" s="34" t="s">
        <v>23</v>
      </c>
      <c r="C10" s="3"/>
      <c r="D10" s="3"/>
      <c r="E10" s="3">
        <f t="shared" si="0"/>
        <v>0</v>
      </c>
      <c r="F10" s="3"/>
      <c r="G10" s="3">
        <f t="shared" si="1"/>
        <v>0</v>
      </c>
      <c r="H10" s="3"/>
      <c r="I10" s="20"/>
      <c r="J10" s="20"/>
      <c r="K10" s="20"/>
      <c r="L10" s="20">
        <f aca="true" t="shared" si="3" ref="L10:L48">1000*SUM(I10:K10)</f>
        <v>0</v>
      </c>
      <c r="M10" s="20">
        <f aca="true" t="shared" si="4" ref="M10:M48">+H10+G10+E10+L10</f>
        <v>0</v>
      </c>
      <c r="N10" s="21">
        <f t="shared" si="2"/>
        <v>0</v>
      </c>
    </row>
    <row r="11" spans="1:14" ht="15.75">
      <c r="A11" s="2">
        <v>3</v>
      </c>
      <c r="B11" s="34" t="s">
        <v>24</v>
      </c>
      <c r="C11" s="3"/>
      <c r="D11" s="3"/>
      <c r="E11" s="3">
        <f t="shared" si="0"/>
        <v>0</v>
      </c>
      <c r="F11" s="3"/>
      <c r="G11" s="3">
        <f t="shared" si="1"/>
        <v>0</v>
      </c>
      <c r="H11" s="3"/>
      <c r="I11" s="20"/>
      <c r="J11" s="20"/>
      <c r="K11" s="20"/>
      <c r="L11" s="20">
        <f t="shared" si="3"/>
        <v>0</v>
      </c>
      <c r="M11" s="20">
        <f t="shared" si="4"/>
        <v>0</v>
      </c>
      <c r="N11" s="21">
        <f t="shared" si="2"/>
        <v>0</v>
      </c>
    </row>
    <row r="12" spans="1:14" ht="15.75">
      <c r="A12" s="2">
        <v>4</v>
      </c>
      <c r="B12" s="34" t="s">
        <v>25</v>
      </c>
      <c r="C12" s="3"/>
      <c r="D12" s="3"/>
      <c r="E12" s="3">
        <f t="shared" si="0"/>
        <v>0</v>
      </c>
      <c r="F12" s="3"/>
      <c r="G12" s="3">
        <f t="shared" si="1"/>
        <v>0</v>
      </c>
      <c r="H12" s="3"/>
      <c r="I12" s="20"/>
      <c r="J12" s="20"/>
      <c r="K12" s="20"/>
      <c r="L12" s="20">
        <f t="shared" si="3"/>
        <v>0</v>
      </c>
      <c r="M12" s="20">
        <f t="shared" si="4"/>
        <v>0</v>
      </c>
      <c r="N12" s="21">
        <f t="shared" si="2"/>
        <v>0</v>
      </c>
    </row>
    <row r="13" spans="1:14" ht="15.75">
      <c r="A13" s="2">
        <v>5</v>
      </c>
      <c r="B13" s="34" t="s">
        <v>26</v>
      </c>
      <c r="C13" s="3"/>
      <c r="D13" s="3"/>
      <c r="E13" s="3">
        <f t="shared" si="0"/>
        <v>0</v>
      </c>
      <c r="F13" s="3"/>
      <c r="G13" s="3">
        <f t="shared" si="1"/>
        <v>0</v>
      </c>
      <c r="H13" s="3"/>
      <c r="I13" s="20"/>
      <c r="J13" s="20"/>
      <c r="K13" s="20"/>
      <c r="L13" s="20">
        <f t="shared" si="3"/>
        <v>0</v>
      </c>
      <c r="M13" s="20">
        <f t="shared" si="4"/>
        <v>0</v>
      </c>
      <c r="N13" s="21">
        <f t="shared" si="2"/>
        <v>0</v>
      </c>
    </row>
    <row r="14" spans="1:14" ht="15.75">
      <c r="A14" s="2">
        <v>6</v>
      </c>
      <c r="B14" s="34" t="s">
        <v>27</v>
      </c>
      <c r="C14" s="3"/>
      <c r="D14" s="3"/>
      <c r="E14" s="3">
        <f t="shared" si="0"/>
        <v>0</v>
      </c>
      <c r="F14" s="3"/>
      <c r="G14" s="3">
        <f t="shared" si="1"/>
        <v>0</v>
      </c>
      <c r="H14" s="3"/>
      <c r="I14" s="20"/>
      <c r="J14" s="20"/>
      <c r="K14" s="20"/>
      <c r="L14" s="20">
        <f t="shared" si="3"/>
        <v>0</v>
      </c>
      <c r="M14" s="20">
        <f t="shared" si="4"/>
        <v>0</v>
      </c>
      <c r="N14" s="21">
        <f t="shared" si="2"/>
        <v>0</v>
      </c>
    </row>
    <row r="15" spans="1:14" ht="15.75">
      <c r="A15" s="2">
        <v>7</v>
      </c>
      <c r="B15" s="34" t="s">
        <v>28</v>
      </c>
      <c r="C15" s="3"/>
      <c r="D15" s="3"/>
      <c r="E15" s="3">
        <f t="shared" si="0"/>
        <v>0</v>
      </c>
      <c r="F15" s="3"/>
      <c r="G15" s="3">
        <f t="shared" si="1"/>
        <v>0</v>
      </c>
      <c r="H15" s="3"/>
      <c r="I15" s="20"/>
      <c r="J15" s="20"/>
      <c r="K15" s="20"/>
      <c r="L15" s="20">
        <f t="shared" si="3"/>
        <v>0</v>
      </c>
      <c r="M15" s="20">
        <f t="shared" si="4"/>
        <v>0</v>
      </c>
      <c r="N15" s="21">
        <f t="shared" si="2"/>
        <v>0</v>
      </c>
    </row>
    <row r="16" spans="1:14" ht="15.75">
      <c r="A16" s="2">
        <v>8</v>
      </c>
      <c r="B16" s="34" t="s">
        <v>29</v>
      </c>
      <c r="C16" s="3"/>
      <c r="D16" s="3"/>
      <c r="E16" s="3">
        <f t="shared" si="0"/>
        <v>0</v>
      </c>
      <c r="F16" s="3"/>
      <c r="G16" s="3">
        <f t="shared" si="1"/>
        <v>0</v>
      </c>
      <c r="H16" s="3"/>
      <c r="I16" s="20"/>
      <c r="J16" s="20"/>
      <c r="K16" s="20"/>
      <c r="L16" s="20">
        <f t="shared" si="3"/>
        <v>0</v>
      </c>
      <c r="M16" s="20">
        <f t="shared" si="4"/>
        <v>0</v>
      </c>
      <c r="N16" s="21">
        <f t="shared" si="2"/>
        <v>0</v>
      </c>
    </row>
    <row r="17" spans="1:14" ht="15.75">
      <c r="A17" s="2">
        <v>9</v>
      </c>
      <c r="B17" s="34" t="s">
        <v>30</v>
      </c>
      <c r="C17" s="3"/>
      <c r="D17" s="3"/>
      <c r="E17" s="3">
        <f t="shared" si="0"/>
        <v>0</v>
      </c>
      <c r="F17" s="3"/>
      <c r="G17" s="3">
        <f t="shared" si="1"/>
        <v>0</v>
      </c>
      <c r="H17" s="3"/>
      <c r="I17" s="20"/>
      <c r="J17" s="20"/>
      <c r="K17" s="20"/>
      <c r="L17" s="20">
        <f t="shared" si="3"/>
        <v>0</v>
      </c>
      <c r="M17" s="20">
        <f t="shared" si="4"/>
        <v>0</v>
      </c>
      <c r="N17" s="21">
        <f t="shared" si="2"/>
        <v>0</v>
      </c>
    </row>
    <row r="18" spans="1:14" ht="15.75">
      <c r="A18" s="2">
        <v>10</v>
      </c>
      <c r="B18" s="34" t="s">
        <v>31</v>
      </c>
      <c r="C18" s="3"/>
      <c r="D18" s="3"/>
      <c r="E18" s="3">
        <f t="shared" si="0"/>
        <v>0</v>
      </c>
      <c r="F18" s="3"/>
      <c r="G18" s="3">
        <f t="shared" si="1"/>
        <v>0</v>
      </c>
      <c r="H18" s="3"/>
      <c r="I18" s="20"/>
      <c r="J18" s="20"/>
      <c r="K18" s="20"/>
      <c r="L18" s="20">
        <f t="shared" si="3"/>
        <v>0</v>
      </c>
      <c r="M18" s="20">
        <f t="shared" si="4"/>
        <v>0</v>
      </c>
      <c r="N18" s="21">
        <f t="shared" si="2"/>
        <v>0</v>
      </c>
    </row>
    <row r="19" spans="1:14" ht="15.75">
      <c r="A19" s="2">
        <v>11</v>
      </c>
      <c r="B19" s="34" t="s">
        <v>32</v>
      </c>
      <c r="C19" s="3"/>
      <c r="D19" s="3"/>
      <c r="E19" s="3">
        <f t="shared" si="0"/>
        <v>0</v>
      </c>
      <c r="F19" s="3"/>
      <c r="G19" s="3">
        <f t="shared" si="1"/>
        <v>0</v>
      </c>
      <c r="H19" s="3"/>
      <c r="I19" s="20"/>
      <c r="J19" s="20"/>
      <c r="K19" s="20"/>
      <c r="L19" s="20">
        <f t="shared" si="3"/>
        <v>0</v>
      </c>
      <c r="M19" s="20">
        <f t="shared" si="4"/>
        <v>0</v>
      </c>
      <c r="N19" s="21">
        <f t="shared" si="2"/>
        <v>0</v>
      </c>
    </row>
    <row r="20" spans="1:14" ht="15.75">
      <c r="A20" s="2">
        <v>12</v>
      </c>
      <c r="B20" s="34" t="s">
        <v>33</v>
      </c>
      <c r="C20" s="3"/>
      <c r="D20" s="3"/>
      <c r="E20" s="3">
        <f t="shared" si="0"/>
        <v>0</v>
      </c>
      <c r="F20" s="3"/>
      <c r="G20" s="3">
        <f t="shared" si="1"/>
        <v>0</v>
      </c>
      <c r="H20" s="3"/>
      <c r="I20" s="20"/>
      <c r="J20" s="20"/>
      <c r="K20" s="20"/>
      <c r="L20" s="20">
        <f t="shared" si="3"/>
        <v>0</v>
      </c>
      <c r="M20" s="20">
        <f t="shared" si="4"/>
        <v>0</v>
      </c>
      <c r="N20" s="21">
        <f t="shared" si="2"/>
        <v>0</v>
      </c>
    </row>
    <row r="21" spans="1:14" ht="15.75">
      <c r="A21" s="2">
        <v>13</v>
      </c>
      <c r="B21" s="34" t="s">
        <v>34</v>
      </c>
      <c r="C21" s="3"/>
      <c r="D21" s="3"/>
      <c r="E21" s="3">
        <f t="shared" si="0"/>
        <v>0</v>
      </c>
      <c r="F21" s="3"/>
      <c r="G21" s="3">
        <f t="shared" si="1"/>
        <v>0</v>
      </c>
      <c r="H21" s="3"/>
      <c r="I21" s="20"/>
      <c r="J21" s="20"/>
      <c r="K21" s="20"/>
      <c r="L21" s="20">
        <f t="shared" si="3"/>
        <v>0</v>
      </c>
      <c r="M21" s="20">
        <f t="shared" si="4"/>
        <v>0</v>
      </c>
      <c r="N21" s="21">
        <f t="shared" si="2"/>
        <v>0</v>
      </c>
    </row>
    <row r="22" spans="1:14" ht="15.75">
      <c r="A22" s="2">
        <v>14</v>
      </c>
      <c r="B22" s="34" t="s">
        <v>35</v>
      </c>
      <c r="C22" s="1"/>
      <c r="D22" s="1"/>
      <c r="E22" s="3">
        <f t="shared" si="0"/>
        <v>0</v>
      </c>
      <c r="F22" s="3"/>
      <c r="G22" s="3">
        <f t="shared" si="1"/>
        <v>0</v>
      </c>
      <c r="H22" s="3"/>
      <c r="I22" s="20"/>
      <c r="J22" s="20"/>
      <c r="K22" s="20"/>
      <c r="L22" s="20">
        <f t="shared" si="3"/>
        <v>0</v>
      </c>
      <c r="M22" s="20">
        <f t="shared" si="4"/>
        <v>0</v>
      </c>
      <c r="N22" s="21">
        <f t="shared" si="2"/>
        <v>0</v>
      </c>
    </row>
    <row r="23" spans="1:14" ht="15.75">
      <c r="A23" s="2">
        <v>15</v>
      </c>
      <c r="B23" s="34" t="s">
        <v>36</v>
      </c>
      <c r="C23" s="1"/>
      <c r="D23" s="1"/>
      <c r="E23" s="3">
        <f t="shared" si="0"/>
        <v>0</v>
      </c>
      <c r="F23" s="3"/>
      <c r="G23" s="3">
        <f t="shared" si="1"/>
        <v>0</v>
      </c>
      <c r="H23" s="3"/>
      <c r="I23" s="20"/>
      <c r="J23" s="20"/>
      <c r="K23" s="20"/>
      <c r="L23" s="20">
        <f t="shared" si="3"/>
        <v>0</v>
      </c>
      <c r="M23" s="20">
        <f t="shared" si="4"/>
        <v>0</v>
      </c>
      <c r="N23" s="21">
        <f t="shared" si="2"/>
        <v>0</v>
      </c>
    </row>
    <row r="24" spans="1:14" ht="15.75">
      <c r="A24" s="2">
        <v>16</v>
      </c>
      <c r="B24" s="34" t="s">
        <v>37</v>
      </c>
      <c r="C24" s="1"/>
      <c r="D24" s="1"/>
      <c r="E24" s="3">
        <f t="shared" si="0"/>
        <v>0</v>
      </c>
      <c r="F24" s="3"/>
      <c r="G24" s="3">
        <f t="shared" si="1"/>
        <v>0</v>
      </c>
      <c r="H24" s="3"/>
      <c r="I24" s="20"/>
      <c r="J24" s="20"/>
      <c r="K24" s="20"/>
      <c r="L24" s="20">
        <f t="shared" si="3"/>
        <v>0</v>
      </c>
      <c r="M24" s="20">
        <f t="shared" si="4"/>
        <v>0</v>
      </c>
      <c r="N24" s="21">
        <f t="shared" si="2"/>
        <v>0</v>
      </c>
    </row>
    <row r="25" spans="1:14" ht="15.75">
      <c r="A25" s="2">
        <v>17</v>
      </c>
      <c r="B25" s="34" t="s">
        <v>38</v>
      </c>
      <c r="C25" s="1"/>
      <c r="D25" s="1"/>
      <c r="E25" s="3">
        <f t="shared" si="0"/>
        <v>0</v>
      </c>
      <c r="F25" s="3"/>
      <c r="G25" s="3">
        <f t="shared" si="1"/>
        <v>0</v>
      </c>
      <c r="H25" s="3"/>
      <c r="I25" s="20"/>
      <c r="J25" s="20"/>
      <c r="K25" s="20"/>
      <c r="L25" s="20">
        <f t="shared" si="3"/>
        <v>0</v>
      </c>
      <c r="M25" s="20">
        <f t="shared" si="4"/>
        <v>0</v>
      </c>
      <c r="N25" s="21">
        <f t="shared" si="2"/>
        <v>0</v>
      </c>
    </row>
    <row r="26" spans="1:14" ht="15.75">
      <c r="A26" s="2">
        <v>18</v>
      </c>
      <c r="B26" s="34" t="s">
        <v>39</v>
      </c>
      <c r="C26" s="3"/>
      <c r="D26" s="3"/>
      <c r="E26" s="3">
        <f t="shared" si="0"/>
        <v>0</v>
      </c>
      <c r="F26" s="3"/>
      <c r="G26" s="3">
        <f t="shared" si="1"/>
        <v>0</v>
      </c>
      <c r="H26" s="3"/>
      <c r="I26" s="20"/>
      <c r="J26" s="20"/>
      <c r="K26" s="20"/>
      <c r="L26" s="20">
        <f t="shared" si="3"/>
        <v>0</v>
      </c>
      <c r="M26" s="20">
        <f t="shared" si="4"/>
        <v>0</v>
      </c>
      <c r="N26" s="21">
        <f t="shared" si="2"/>
        <v>0</v>
      </c>
    </row>
    <row r="27" spans="1:14" ht="15.75">
      <c r="A27" s="2">
        <v>19</v>
      </c>
      <c r="B27" s="34" t="s">
        <v>40</v>
      </c>
      <c r="C27" s="3"/>
      <c r="D27" s="3"/>
      <c r="E27" s="3">
        <f t="shared" si="0"/>
        <v>0</v>
      </c>
      <c r="F27" s="3"/>
      <c r="G27" s="3">
        <f t="shared" si="1"/>
        <v>0</v>
      </c>
      <c r="H27" s="3"/>
      <c r="I27" s="20"/>
      <c r="J27" s="20"/>
      <c r="K27" s="20"/>
      <c r="L27" s="20">
        <f t="shared" si="3"/>
        <v>0</v>
      </c>
      <c r="M27" s="20">
        <f t="shared" si="4"/>
        <v>0</v>
      </c>
      <c r="N27" s="21">
        <f t="shared" si="2"/>
        <v>0</v>
      </c>
    </row>
    <row r="28" spans="1:14" ht="15.75">
      <c r="A28" s="2">
        <v>20</v>
      </c>
      <c r="B28" s="34" t="s">
        <v>41</v>
      </c>
      <c r="C28" s="1"/>
      <c r="D28" s="1"/>
      <c r="E28" s="3">
        <f t="shared" si="0"/>
        <v>0</v>
      </c>
      <c r="F28" s="3"/>
      <c r="G28" s="3">
        <f t="shared" si="1"/>
        <v>0</v>
      </c>
      <c r="H28" s="3"/>
      <c r="I28" s="20"/>
      <c r="J28" s="20"/>
      <c r="K28" s="20"/>
      <c r="L28" s="20">
        <f t="shared" si="3"/>
        <v>0</v>
      </c>
      <c r="M28" s="20">
        <f t="shared" si="4"/>
        <v>0</v>
      </c>
      <c r="N28" s="21">
        <f t="shared" si="2"/>
        <v>0</v>
      </c>
    </row>
    <row r="29" spans="1:14" ht="15.75">
      <c r="A29" s="2">
        <v>21</v>
      </c>
      <c r="B29" s="34" t="s">
        <v>42</v>
      </c>
      <c r="C29" s="3"/>
      <c r="D29" s="3"/>
      <c r="E29" s="3">
        <f t="shared" si="0"/>
        <v>0</v>
      </c>
      <c r="F29" s="3"/>
      <c r="G29" s="3">
        <f t="shared" si="1"/>
        <v>0</v>
      </c>
      <c r="H29" s="3"/>
      <c r="I29" s="20"/>
      <c r="J29" s="20"/>
      <c r="K29" s="20"/>
      <c r="L29" s="20">
        <f t="shared" si="3"/>
        <v>0</v>
      </c>
      <c r="M29" s="20">
        <f t="shared" si="4"/>
        <v>0</v>
      </c>
      <c r="N29" s="21">
        <f t="shared" si="2"/>
        <v>0</v>
      </c>
    </row>
    <row r="30" spans="1:14" ht="15.75">
      <c r="A30" s="2">
        <v>22</v>
      </c>
      <c r="B30" s="34" t="s">
        <v>43</v>
      </c>
      <c r="C30" s="1"/>
      <c r="D30" s="1"/>
      <c r="E30" s="3">
        <f t="shared" si="0"/>
        <v>0</v>
      </c>
      <c r="F30" s="3"/>
      <c r="G30" s="3">
        <f t="shared" si="1"/>
        <v>0</v>
      </c>
      <c r="H30" s="3"/>
      <c r="I30" s="20"/>
      <c r="J30" s="20"/>
      <c r="K30" s="20"/>
      <c r="L30" s="20">
        <f t="shared" si="3"/>
        <v>0</v>
      </c>
      <c r="M30" s="20">
        <f t="shared" si="4"/>
        <v>0</v>
      </c>
      <c r="N30" s="21">
        <f t="shared" si="2"/>
        <v>0</v>
      </c>
    </row>
    <row r="31" spans="1:14" ht="15.75">
      <c r="A31" s="2">
        <v>23</v>
      </c>
      <c r="B31" s="34" t="s">
        <v>44</v>
      </c>
      <c r="C31" s="3"/>
      <c r="D31" s="3"/>
      <c r="E31" s="3">
        <f t="shared" si="0"/>
        <v>0</v>
      </c>
      <c r="F31" s="3"/>
      <c r="G31" s="3">
        <f t="shared" si="1"/>
        <v>0</v>
      </c>
      <c r="H31" s="3"/>
      <c r="I31" s="20"/>
      <c r="J31" s="20"/>
      <c r="K31" s="20"/>
      <c r="L31" s="20">
        <f t="shared" si="3"/>
        <v>0</v>
      </c>
      <c r="M31" s="20">
        <f t="shared" si="4"/>
        <v>0</v>
      </c>
      <c r="N31" s="21">
        <f t="shared" si="2"/>
        <v>0</v>
      </c>
    </row>
    <row r="32" spans="1:14" ht="15.75">
      <c r="A32" s="2">
        <v>24</v>
      </c>
      <c r="B32" s="34" t="s">
        <v>45</v>
      </c>
      <c r="C32" s="1"/>
      <c r="D32" s="1"/>
      <c r="E32" s="3">
        <f t="shared" si="0"/>
        <v>0</v>
      </c>
      <c r="F32" s="3"/>
      <c r="G32" s="3">
        <f t="shared" si="1"/>
        <v>0</v>
      </c>
      <c r="H32" s="3"/>
      <c r="I32" s="20"/>
      <c r="J32" s="20"/>
      <c r="K32" s="20"/>
      <c r="L32" s="20">
        <f t="shared" si="3"/>
        <v>0</v>
      </c>
      <c r="M32" s="20">
        <f t="shared" si="4"/>
        <v>0</v>
      </c>
      <c r="N32" s="21">
        <f t="shared" si="2"/>
        <v>0</v>
      </c>
    </row>
    <row r="33" spans="1:14" ht="15.75">
      <c r="A33" s="2">
        <v>25</v>
      </c>
      <c r="B33" s="34" t="s">
        <v>46</v>
      </c>
      <c r="C33" s="1"/>
      <c r="D33" s="1"/>
      <c r="E33" s="3">
        <f t="shared" si="0"/>
        <v>0</v>
      </c>
      <c r="F33" s="3"/>
      <c r="G33" s="3">
        <f t="shared" si="1"/>
        <v>0</v>
      </c>
      <c r="H33" s="3"/>
      <c r="I33" s="20"/>
      <c r="J33" s="20"/>
      <c r="K33" s="20"/>
      <c r="L33" s="20">
        <f t="shared" si="3"/>
        <v>0</v>
      </c>
      <c r="M33" s="20">
        <f t="shared" si="4"/>
        <v>0</v>
      </c>
      <c r="N33" s="21">
        <f t="shared" si="2"/>
        <v>0</v>
      </c>
    </row>
    <row r="34" spans="1:14" ht="15.75">
      <c r="A34" s="2">
        <v>26</v>
      </c>
      <c r="B34" s="34" t="s">
        <v>47</v>
      </c>
      <c r="C34" s="1"/>
      <c r="D34" s="1"/>
      <c r="E34" s="3">
        <f t="shared" si="0"/>
        <v>0</v>
      </c>
      <c r="F34" s="3"/>
      <c r="G34" s="3">
        <f t="shared" si="1"/>
        <v>0</v>
      </c>
      <c r="H34" s="3"/>
      <c r="I34" s="20"/>
      <c r="J34" s="20"/>
      <c r="K34" s="20"/>
      <c r="L34" s="20">
        <f t="shared" si="3"/>
        <v>0</v>
      </c>
      <c r="M34" s="20">
        <f t="shared" si="4"/>
        <v>0</v>
      </c>
      <c r="N34" s="21">
        <f t="shared" si="2"/>
        <v>0</v>
      </c>
    </row>
    <row r="35" spans="1:14" ht="15.75">
      <c r="A35" s="2">
        <v>27</v>
      </c>
      <c r="B35" s="34" t="s">
        <v>48</v>
      </c>
      <c r="C35" s="3"/>
      <c r="D35" s="3"/>
      <c r="E35" s="3">
        <f t="shared" si="0"/>
        <v>0</v>
      </c>
      <c r="F35" s="3"/>
      <c r="G35" s="3">
        <f t="shared" si="1"/>
        <v>0</v>
      </c>
      <c r="H35" s="3"/>
      <c r="I35" s="20"/>
      <c r="J35" s="20"/>
      <c r="K35" s="20"/>
      <c r="L35" s="20">
        <f t="shared" si="3"/>
        <v>0</v>
      </c>
      <c r="M35" s="20">
        <f t="shared" si="4"/>
        <v>0</v>
      </c>
      <c r="N35" s="21">
        <f t="shared" si="2"/>
        <v>0</v>
      </c>
    </row>
    <row r="36" spans="1:14" ht="15.75">
      <c r="A36" s="2">
        <v>28</v>
      </c>
      <c r="B36" s="34" t="s">
        <v>49</v>
      </c>
      <c r="C36" s="1"/>
      <c r="D36" s="1"/>
      <c r="E36" s="3">
        <f t="shared" si="0"/>
        <v>0</v>
      </c>
      <c r="F36" s="3"/>
      <c r="G36" s="3">
        <f t="shared" si="1"/>
        <v>0</v>
      </c>
      <c r="H36" s="3"/>
      <c r="I36" s="20"/>
      <c r="J36" s="20"/>
      <c r="K36" s="20"/>
      <c r="L36" s="20">
        <f t="shared" si="3"/>
        <v>0</v>
      </c>
      <c r="M36" s="20">
        <f t="shared" si="4"/>
        <v>0</v>
      </c>
      <c r="N36" s="21">
        <f t="shared" si="2"/>
        <v>0</v>
      </c>
    </row>
    <row r="37" spans="1:14" ht="15.75">
      <c r="A37" s="2">
        <v>29</v>
      </c>
      <c r="B37" s="34" t="s">
        <v>50</v>
      </c>
      <c r="C37" s="16"/>
      <c r="D37" s="16"/>
      <c r="E37" s="3">
        <f t="shared" si="0"/>
        <v>0</v>
      </c>
      <c r="F37" s="3"/>
      <c r="G37" s="3">
        <f t="shared" si="1"/>
        <v>0</v>
      </c>
      <c r="H37" s="3"/>
      <c r="I37" s="20"/>
      <c r="J37" s="20"/>
      <c r="K37" s="20"/>
      <c r="L37" s="20">
        <f t="shared" si="3"/>
        <v>0</v>
      </c>
      <c r="M37" s="20">
        <f t="shared" si="4"/>
        <v>0</v>
      </c>
      <c r="N37" s="21">
        <f t="shared" si="2"/>
        <v>0</v>
      </c>
    </row>
    <row r="38" spans="1:14" ht="15.75">
      <c r="A38" s="2">
        <v>30</v>
      </c>
      <c r="B38" s="34" t="s">
        <v>51</v>
      </c>
      <c r="C38" s="16"/>
      <c r="D38" s="16"/>
      <c r="E38" s="3">
        <f t="shared" si="0"/>
        <v>0</v>
      </c>
      <c r="F38" s="3"/>
      <c r="G38" s="3">
        <f t="shared" si="1"/>
        <v>0</v>
      </c>
      <c r="H38" s="3"/>
      <c r="I38" s="20"/>
      <c r="J38" s="20"/>
      <c r="K38" s="20"/>
      <c r="L38" s="20">
        <f t="shared" si="3"/>
        <v>0</v>
      </c>
      <c r="M38" s="20">
        <f t="shared" si="4"/>
        <v>0</v>
      </c>
      <c r="N38" s="21">
        <f t="shared" si="2"/>
        <v>0</v>
      </c>
    </row>
    <row r="39" spans="1:14" ht="15.75">
      <c r="A39" s="2">
        <v>31</v>
      </c>
      <c r="B39" s="34" t="s">
        <v>52</v>
      </c>
      <c r="C39" s="16"/>
      <c r="D39" s="16"/>
      <c r="E39" s="3">
        <f t="shared" si="0"/>
        <v>0</v>
      </c>
      <c r="F39" s="3"/>
      <c r="G39" s="3">
        <f t="shared" si="1"/>
        <v>0</v>
      </c>
      <c r="H39" s="3"/>
      <c r="I39" s="20"/>
      <c r="J39" s="20"/>
      <c r="K39" s="20"/>
      <c r="L39" s="20">
        <f t="shared" si="3"/>
        <v>0</v>
      </c>
      <c r="M39" s="20">
        <f t="shared" si="4"/>
        <v>0</v>
      </c>
      <c r="N39" s="21">
        <f t="shared" si="2"/>
        <v>0</v>
      </c>
    </row>
    <row r="40" spans="1:14" ht="15.75">
      <c r="A40" s="2">
        <v>32</v>
      </c>
      <c r="B40" s="34" t="s">
        <v>53</v>
      </c>
      <c r="C40" s="16"/>
      <c r="D40" s="16"/>
      <c r="E40" s="3">
        <f t="shared" si="0"/>
        <v>0</v>
      </c>
      <c r="F40" s="3"/>
      <c r="G40" s="3">
        <f t="shared" si="1"/>
        <v>0</v>
      </c>
      <c r="H40" s="3"/>
      <c r="I40" s="20"/>
      <c r="J40" s="20"/>
      <c r="K40" s="20"/>
      <c r="L40" s="20">
        <f t="shared" si="3"/>
        <v>0</v>
      </c>
      <c r="M40" s="20">
        <f t="shared" si="4"/>
        <v>0</v>
      </c>
      <c r="N40" s="21">
        <f t="shared" si="2"/>
        <v>0</v>
      </c>
    </row>
    <row r="41" spans="1:14" ht="15.75">
      <c r="A41" s="2">
        <v>33</v>
      </c>
      <c r="B41" s="34" t="s">
        <v>54</v>
      </c>
      <c r="C41" s="16"/>
      <c r="D41" s="16"/>
      <c r="E41" s="3">
        <f t="shared" si="0"/>
        <v>0</v>
      </c>
      <c r="F41" s="3"/>
      <c r="G41" s="3">
        <f t="shared" si="1"/>
        <v>0</v>
      </c>
      <c r="H41" s="3"/>
      <c r="I41" s="20"/>
      <c r="J41" s="20"/>
      <c r="K41" s="20"/>
      <c r="L41" s="20">
        <f t="shared" si="3"/>
        <v>0</v>
      </c>
      <c r="M41" s="20">
        <f t="shared" si="4"/>
        <v>0</v>
      </c>
      <c r="N41" s="21">
        <f t="shared" si="2"/>
        <v>0</v>
      </c>
    </row>
    <row r="42" spans="1:14" ht="15.75">
      <c r="A42" s="2">
        <v>34</v>
      </c>
      <c r="B42" s="34" t="s">
        <v>55</v>
      </c>
      <c r="C42" s="16"/>
      <c r="D42" s="16"/>
      <c r="E42" s="3">
        <f t="shared" si="0"/>
        <v>0</v>
      </c>
      <c r="F42" s="3"/>
      <c r="G42" s="3">
        <f t="shared" si="1"/>
        <v>0</v>
      </c>
      <c r="H42" s="3"/>
      <c r="I42" s="20"/>
      <c r="J42" s="20"/>
      <c r="K42" s="20"/>
      <c r="L42" s="20">
        <f t="shared" si="3"/>
        <v>0</v>
      </c>
      <c r="M42" s="20">
        <f t="shared" si="4"/>
        <v>0</v>
      </c>
      <c r="N42" s="21">
        <f t="shared" si="2"/>
        <v>0</v>
      </c>
    </row>
    <row r="43" spans="1:14" ht="20.25">
      <c r="A43" s="2">
        <v>35</v>
      </c>
      <c r="B43" s="15"/>
      <c r="C43" s="16"/>
      <c r="D43" s="16"/>
      <c r="E43" s="3">
        <f t="shared" si="0"/>
        <v>0</v>
      </c>
      <c r="F43" s="3"/>
      <c r="G43" s="3">
        <f t="shared" si="1"/>
        <v>0</v>
      </c>
      <c r="H43" s="3"/>
      <c r="I43" s="20"/>
      <c r="J43" s="20"/>
      <c r="K43" s="20"/>
      <c r="L43" s="20">
        <f t="shared" si="3"/>
        <v>0</v>
      </c>
      <c r="M43" s="20">
        <f t="shared" si="4"/>
        <v>0</v>
      </c>
      <c r="N43" s="21">
        <f t="shared" si="2"/>
        <v>0</v>
      </c>
    </row>
    <row r="44" spans="1:14" ht="20.25">
      <c r="A44" s="2">
        <v>36</v>
      </c>
      <c r="B44" s="15"/>
      <c r="C44" s="16"/>
      <c r="D44" s="16"/>
      <c r="E44" s="3">
        <f t="shared" si="0"/>
        <v>0</v>
      </c>
      <c r="F44" s="3"/>
      <c r="G44" s="3">
        <f t="shared" si="1"/>
        <v>0</v>
      </c>
      <c r="H44" s="3"/>
      <c r="I44" s="20"/>
      <c r="J44" s="20"/>
      <c r="K44" s="20"/>
      <c r="L44" s="20">
        <f t="shared" si="3"/>
        <v>0</v>
      </c>
      <c r="M44" s="20">
        <f t="shared" si="4"/>
        <v>0</v>
      </c>
      <c r="N44" s="21">
        <f t="shared" si="2"/>
        <v>0</v>
      </c>
    </row>
    <row r="45" spans="1:14" ht="20.25">
      <c r="A45" s="2">
        <v>37</v>
      </c>
      <c r="B45" s="15"/>
      <c r="C45" s="16"/>
      <c r="D45" s="16"/>
      <c r="E45" s="3">
        <f t="shared" si="0"/>
        <v>0</v>
      </c>
      <c r="F45" s="3"/>
      <c r="G45" s="3">
        <f t="shared" si="1"/>
        <v>0</v>
      </c>
      <c r="H45" s="3"/>
      <c r="I45" s="20"/>
      <c r="J45" s="20"/>
      <c r="K45" s="20"/>
      <c r="L45" s="20">
        <f t="shared" si="3"/>
        <v>0</v>
      </c>
      <c r="M45" s="20">
        <f t="shared" si="4"/>
        <v>0</v>
      </c>
      <c r="N45" s="21">
        <f t="shared" si="2"/>
        <v>0</v>
      </c>
    </row>
    <row r="46" spans="1:14" ht="20.25">
      <c r="A46" s="2">
        <v>38</v>
      </c>
      <c r="B46" s="15"/>
      <c r="C46" s="16"/>
      <c r="D46" s="16"/>
      <c r="E46" s="3">
        <f t="shared" si="0"/>
        <v>0</v>
      </c>
      <c r="F46" s="3"/>
      <c r="G46" s="3">
        <f t="shared" si="1"/>
        <v>0</v>
      </c>
      <c r="H46" s="3"/>
      <c r="I46" s="20"/>
      <c r="J46" s="20"/>
      <c r="K46" s="20"/>
      <c r="L46" s="20">
        <f t="shared" si="3"/>
        <v>0</v>
      </c>
      <c r="M46" s="20">
        <f t="shared" si="4"/>
        <v>0</v>
      </c>
      <c r="N46" s="21">
        <f t="shared" si="2"/>
        <v>0</v>
      </c>
    </row>
    <row r="47" spans="1:14" ht="20.25">
      <c r="A47" s="2">
        <v>39</v>
      </c>
      <c r="B47" s="15"/>
      <c r="C47" s="16"/>
      <c r="D47" s="16"/>
      <c r="E47" s="3">
        <f t="shared" si="0"/>
        <v>0</v>
      </c>
      <c r="F47" s="3"/>
      <c r="G47" s="3">
        <f t="shared" si="1"/>
        <v>0</v>
      </c>
      <c r="H47" s="3"/>
      <c r="I47" s="20"/>
      <c r="J47" s="20"/>
      <c r="K47" s="20"/>
      <c r="L47" s="20">
        <f t="shared" si="3"/>
        <v>0</v>
      </c>
      <c r="M47" s="20">
        <f t="shared" si="4"/>
        <v>0</v>
      </c>
      <c r="N47" s="21">
        <f t="shared" si="2"/>
        <v>0</v>
      </c>
    </row>
    <row r="48" spans="1:14" ht="21" thickBot="1">
      <c r="A48" s="2">
        <v>40</v>
      </c>
      <c r="B48" s="4"/>
      <c r="C48" s="5"/>
      <c r="D48" s="5"/>
      <c r="E48" s="3">
        <f t="shared" si="0"/>
        <v>0</v>
      </c>
      <c r="F48" s="3"/>
      <c r="G48" s="3">
        <f t="shared" si="1"/>
        <v>0</v>
      </c>
      <c r="H48" s="3"/>
      <c r="I48" s="20"/>
      <c r="J48" s="20"/>
      <c r="K48" s="20"/>
      <c r="L48" s="20">
        <f t="shared" si="3"/>
        <v>0</v>
      </c>
      <c r="M48" s="20">
        <f t="shared" si="4"/>
        <v>0</v>
      </c>
      <c r="N48" s="21">
        <f t="shared" si="2"/>
        <v>0</v>
      </c>
    </row>
  </sheetData>
  <mergeCells count="13">
    <mergeCell ref="A2:N2"/>
    <mergeCell ref="A3:D3"/>
    <mergeCell ref="E3:G3"/>
    <mergeCell ref="A5:C5"/>
    <mergeCell ref="E5:N5"/>
    <mergeCell ref="H7:H8"/>
    <mergeCell ref="N7:N8"/>
    <mergeCell ref="A7:B8"/>
    <mergeCell ref="C7:E7"/>
    <mergeCell ref="F7:G7"/>
    <mergeCell ref="M7:M8"/>
    <mergeCell ref="I7:K7"/>
    <mergeCell ref="L7:L8"/>
  </mergeCells>
  <printOptions/>
  <pageMargins left="0.75" right="0.75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2.75"/>
  <cols>
    <col min="2" max="2" width="39.140625" style="0" bestFit="1" customWidth="1"/>
  </cols>
  <sheetData>
    <row r="1" ht="13.5" thickBot="1"/>
    <row r="2" spans="1:26" ht="30">
      <c r="A2" s="43" t="s">
        <v>12</v>
      </c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6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22.5">
      <c r="A3" s="47"/>
      <c r="B3" s="48"/>
      <c r="C3" s="48"/>
      <c r="D3" s="48"/>
      <c r="E3" s="49" t="s">
        <v>0</v>
      </c>
      <c r="F3" s="49"/>
      <c r="G3" s="49"/>
      <c r="H3" s="8">
        <v>400</v>
      </c>
      <c r="I3" s="17" t="s">
        <v>1</v>
      </c>
      <c r="J3" s="17"/>
      <c r="K3" s="56" t="s">
        <v>20</v>
      </c>
      <c r="L3" s="57"/>
      <c r="M3" s="57"/>
      <c r="N3" s="58"/>
      <c r="O3" s="31"/>
      <c r="P3" s="31"/>
      <c r="Q3" s="31"/>
      <c r="R3" s="31"/>
      <c r="S3" s="31"/>
      <c r="T3" s="31"/>
      <c r="U3" s="31"/>
      <c r="V3" s="31"/>
      <c r="W3" s="56" t="s">
        <v>21</v>
      </c>
      <c r="X3" s="57"/>
      <c r="Y3" s="57"/>
      <c r="Z3" s="58"/>
    </row>
    <row r="4" spans="1:26" ht="22.5">
      <c r="A4" s="10"/>
      <c r="B4" s="6"/>
      <c r="C4" s="6"/>
      <c r="D4" s="6"/>
      <c r="E4" s="7"/>
      <c r="F4" s="7"/>
      <c r="G4" s="8"/>
      <c r="H4" s="6"/>
      <c r="I4" s="18"/>
      <c r="J4" s="18"/>
      <c r="K4" s="18"/>
      <c r="L4" s="18"/>
      <c r="M4" s="18"/>
      <c r="N4" s="11"/>
      <c r="O4" s="6"/>
      <c r="P4" s="6"/>
      <c r="Q4" s="7"/>
      <c r="R4" s="7"/>
      <c r="S4" s="8"/>
      <c r="T4" s="6"/>
      <c r="U4" s="18"/>
      <c r="V4" s="18"/>
      <c r="W4" s="18"/>
      <c r="X4" s="18"/>
      <c r="Y4" s="18"/>
      <c r="Z4" s="11"/>
    </row>
    <row r="5" spans="1:26" ht="18.75">
      <c r="A5" s="50" t="s">
        <v>13</v>
      </c>
      <c r="B5" s="51"/>
      <c r="C5" s="51"/>
      <c r="D5" s="12"/>
      <c r="E5" s="52" t="s">
        <v>14</v>
      </c>
      <c r="F5" s="52"/>
      <c r="G5" s="53"/>
      <c r="H5" s="53"/>
      <c r="I5" s="54"/>
      <c r="J5" s="54"/>
      <c r="K5" s="54"/>
      <c r="L5" s="54"/>
      <c r="M5" s="54"/>
      <c r="N5" s="55"/>
      <c r="O5" s="32"/>
      <c r="P5" s="33"/>
      <c r="Q5" s="22"/>
      <c r="R5" s="22"/>
      <c r="S5" s="23"/>
      <c r="T5" s="23"/>
      <c r="U5" s="24"/>
      <c r="V5" s="24"/>
      <c r="W5" s="24"/>
      <c r="X5" s="24"/>
      <c r="Y5" s="24"/>
      <c r="Z5" s="25"/>
    </row>
    <row r="6" spans="1:14" ht="18.75">
      <c r="A6" s="10"/>
      <c r="B6" s="13"/>
      <c r="C6" s="12"/>
      <c r="D6" s="12"/>
      <c r="E6" s="12"/>
      <c r="F6" s="12"/>
      <c r="G6" s="14"/>
      <c r="H6" s="12"/>
      <c r="I6" s="19"/>
      <c r="J6" s="19"/>
      <c r="K6" s="19"/>
      <c r="L6" s="19"/>
      <c r="M6" s="19"/>
      <c r="N6" s="11"/>
    </row>
    <row r="7" spans="1:26" ht="15.75" customHeight="1">
      <c r="A7" s="37" t="s">
        <v>9</v>
      </c>
      <c r="B7" s="38"/>
      <c r="C7" s="39" t="s">
        <v>2</v>
      </c>
      <c r="D7" s="39"/>
      <c r="E7" s="39"/>
      <c r="F7" s="39" t="s">
        <v>3</v>
      </c>
      <c r="G7" s="39"/>
      <c r="H7" s="35" t="s">
        <v>4</v>
      </c>
      <c r="I7" s="40" t="s">
        <v>15</v>
      </c>
      <c r="J7" s="41"/>
      <c r="K7" s="42"/>
      <c r="L7" s="35" t="s">
        <v>19</v>
      </c>
      <c r="M7" s="35" t="s">
        <v>5</v>
      </c>
      <c r="N7" s="36" t="s">
        <v>11</v>
      </c>
      <c r="O7" s="39" t="s">
        <v>2</v>
      </c>
      <c r="P7" s="39"/>
      <c r="Q7" s="39"/>
      <c r="R7" s="39" t="s">
        <v>3</v>
      </c>
      <c r="S7" s="39"/>
      <c r="T7" s="35" t="s">
        <v>4</v>
      </c>
      <c r="U7" s="40" t="s">
        <v>15</v>
      </c>
      <c r="V7" s="41"/>
      <c r="W7" s="42"/>
      <c r="X7" s="35" t="s">
        <v>19</v>
      </c>
      <c r="Y7" s="35" t="s">
        <v>5</v>
      </c>
      <c r="Z7" s="36" t="s">
        <v>11</v>
      </c>
    </row>
    <row r="8" spans="1:27" ht="15.75">
      <c r="A8" s="37"/>
      <c r="B8" s="38"/>
      <c r="C8" s="1" t="s">
        <v>6</v>
      </c>
      <c r="D8" s="1" t="s">
        <v>7</v>
      </c>
      <c r="E8" s="1" t="s">
        <v>10</v>
      </c>
      <c r="F8" s="1" t="s">
        <v>8</v>
      </c>
      <c r="G8" s="1">
        <f>+H3</f>
        <v>400</v>
      </c>
      <c r="H8" s="35"/>
      <c r="I8" s="26" t="s">
        <v>16</v>
      </c>
      <c r="J8" s="26" t="s">
        <v>18</v>
      </c>
      <c r="K8" s="26" t="s">
        <v>17</v>
      </c>
      <c r="L8" s="35"/>
      <c r="M8" s="35"/>
      <c r="N8" s="36"/>
      <c r="O8" s="1" t="s">
        <v>6</v>
      </c>
      <c r="P8" s="1" t="s">
        <v>7</v>
      </c>
      <c r="Q8" s="1" t="s">
        <v>10</v>
      </c>
      <c r="R8" s="1" t="s">
        <v>8</v>
      </c>
      <c r="S8" s="1">
        <f>+R3</f>
        <v>0</v>
      </c>
      <c r="T8" s="35"/>
      <c r="U8" s="26" t="s">
        <v>16</v>
      </c>
      <c r="V8" s="26" t="s">
        <v>18</v>
      </c>
      <c r="W8" s="26" t="s">
        <v>17</v>
      </c>
      <c r="X8" s="35"/>
      <c r="Y8" s="35"/>
      <c r="Z8" s="36"/>
      <c r="AA8" s="27">
        <f>MAX(AA9:AA48)</f>
        <v>2</v>
      </c>
    </row>
    <row r="9" spans="1:27" ht="15.75">
      <c r="A9" s="2">
        <v>1</v>
      </c>
      <c r="B9" s="34" t="s">
        <v>34</v>
      </c>
      <c r="C9" s="3">
        <v>9</v>
      </c>
      <c r="D9" s="3">
        <v>2</v>
      </c>
      <c r="E9" s="3">
        <f>(+D9+C9)*$H$3</f>
        <v>4400</v>
      </c>
      <c r="F9" s="3">
        <v>4</v>
      </c>
      <c r="G9" s="3">
        <f>+F9*$H$3</f>
        <v>1600</v>
      </c>
      <c r="H9" s="3">
        <v>11441</v>
      </c>
      <c r="I9" s="20"/>
      <c r="J9" s="20">
        <v>1</v>
      </c>
      <c r="K9" s="20">
        <v>3</v>
      </c>
      <c r="L9" s="20">
        <f>1000*SUM(I9:K9)</f>
        <v>4000</v>
      </c>
      <c r="M9" s="20">
        <f>+H9+G9+E9+L9</f>
        <v>21441</v>
      </c>
      <c r="N9" s="21">
        <f>+M9/MAX($M$9:$M$48)</f>
        <v>1</v>
      </c>
      <c r="O9" s="3"/>
      <c r="P9" s="3"/>
      <c r="Q9" s="3">
        <f>(+P9+O9)*$H$3</f>
        <v>0</v>
      </c>
      <c r="R9" s="3"/>
      <c r="S9" s="3">
        <f>+R9*$H$3</f>
        <v>0</v>
      </c>
      <c r="T9" s="3">
        <v>1</v>
      </c>
      <c r="U9" s="20"/>
      <c r="V9" s="20"/>
      <c r="W9" s="20"/>
      <c r="X9" s="20">
        <f>1000*SUM(U9:W9)</f>
        <v>0</v>
      </c>
      <c r="Y9" s="20">
        <f>+T9+S9+Q9</f>
        <v>1</v>
      </c>
      <c r="Z9" s="21">
        <f>+Y9/MAX($Y$9:$Y$48)</f>
        <v>1</v>
      </c>
      <c r="AA9" s="27">
        <f>Z9+N9</f>
        <v>2</v>
      </c>
    </row>
    <row r="10" spans="1:27" ht="15.75">
      <c r="A10" s="2">
        <v>2</v>
      </c>
      <c r="B10" s="34" t="s">
        <v>43</v>
      </c>
      <c r="C10" s="1">
        <v>16</v>
      </c>
      <c r="D10" s="1">
        <v>1</v>
      </c>
      <c r="E10" s="3">
        <f>(+D10+C10)*$H$3</f>
        <v>6800</v>
      </c>
      <c r="F10" s="3">
        <v>3</v>
      </c>
      <c r="G10" s="3">
        <f>+F10*$H$3</f>
        <v>1200</v>
      </c>
      <c r="H10" s="3">
        <v>9561</v>
      </c>
      <c r="I10" s="20">
        <v>1</v>
      </c>
      <c r="J10" s="20"/>
      <c r="K10" s="20"/>
      <c r="L10" s="20">
        <f>1000*SUM(I10:K10)</f>
        <v>1000</v>
      </c>
      <c r="M10" s="20">
        <f>+H10+G10+E10+L10</f>
        <v>18561</v>
      </c>
      <c r="N10" s="21">
        <f>+M10/MAX($M$9:$M$48)</f>
        <v>0.8656779068140479</v>
      </c>
      <c r="O10" s="3"/>
      <c r="P10" s="3"/>
      <c r="Q10" s="3">
        <f aca="true" t="shared" si="0" ref="Q10:Q48">(+P10+O10)*$H$3</f>
        <v>0</v>
      </c>
      <c r="R10" s="3"/>
      <c r="S10" s="3">
        <f aca="true" t="shared" si="1" ref="S10:S48">+R10*$H$3</f>
        <v>0</v>
      </c>
      <c r="T10" s="3"/>
      <c r="U10" s="20"/>
      <c r="V10" s="20"/>
      <c r="W10" s="20"/>
      <c r="X10" s="20">
        <f aca="true" t="shared" si="2" ref="X10:X48">1000*SUM(U10:W10)</f>
        <v>0</v>
      </c>
      <c r="Y10" s="20">
        <f aca="true" t="shared" si="3" ref="Y10:Y26">+T10+S10+Q10</f>
        <v>0</v>
      </c>
      <c r="Z10" s="21">
        <f aca="true" t="shared" si="4" ref="Z10:Z48">+Y10/MAX($Y$9:$Y$48)</f>
        <v>0</v>
      </c>
      <c r="AA10" s="27">
        <f aca="true" t="shared" si="5" ref="AA10:AA48">Z10+N10</f>
        <v>0.8656779068140479</v>
      </c>
    </row>
    <row r="11" spans="1:27" ht="15.75">
      <c r="A11" s="2">
        <v>3</v>
      </c>
      <c r="B11" s="34" t="s">
        <v>36</v>
      </c>
      <c r="C11" s="1">
        <v>9</v>
      </c>
      <c r="D11" s="1"/>
      <c r="E11" s="3">
        <f>(+D11+C11)*$H$3</f>
        <v>3600</v>
      </c>
      <c r="F11" s="3">
        <v>2</v>
      </c>
      <c r="G11" s="3">
        <f>+F11*$H$3</f>
        <v>800</v>
      </c>
      <c r="H11" s="3">
        <v>5495</v>
      </c>
      <c r="I11" s="20"/>
      <c r="J11" s="20"/>
      <c r="K11" s="20"/>
      <c r="L11" s="20">
        <f>1000*SUM(I11:K11)</f>
        <v>0</v>
      </c>
      <c r="M11" s="20">
        <f>+H11+G11+E11+L11</f>
        <v>9895</v>
      </c>
      <c r="N11" s="21">
        <f>+M11/MAX($M$9:$M$48)</f>
        <v>0.46149899724826265</v>
      </c>
      <c r="O11" s="3"/>
      <c r="P11" s="3"/>
      <c r="Q11" s="3">
        <f t="shared" si="0"/>
        <v>0</v>
      </c>
      <c r="R11" s="3"/>
      <c r="S11" s="3">
        <f t="shared" si="1"/>
        <v>0</v>
      </c>
      <c r="T11" s="3"/>
      <c r="U11" s="20"/>
      <c r="V11" s="20"/>
      <c r="W11" s="20"/>
      <c r="X11" s="20">
        <f t="shared" si="2"/>
        <v>0</v>
      </c>
      <c r="Y11" s="20">
        <f t="shared" si="3"/>
        <v>0</v>
      </c>
      <c r="Z11" s="21">
        <f t="shared" si="4"/>
        <v>0</v>
      </c>
      <c r="AA11" s="27">
        <f t="shared" si="5"/>
        <v>0.46149899724826265</v>
      </c>
    </row>
    <row r="12" spans="1:27" ht="15.75">
      <c r="A12" s="2">
        <v>4</v>
      </c>
      <c r="B12" s="34" t="s">
        <v>48</v>
      </c>
      <c r="C12" s="3">
        <v>8</v>
      </c>
      <c r="D12" s="3"/>
      <c r="E12" s="3">
        <f>(+D12+C12)*$H$3</f>
        <v>3200</v>
      </c>
      <c r="F12" s="3">
        <v>3</v>
      </c>
      <c r="G12" s="3">
        <f>+F12*$H$3</f>
        <v>1200</v>
      </c>
      <c r="H12" s="3">
        <v>5329</v>
      </c>
      <c r="I12" s="20"/>
      <c r="J12" s="20"/>
      <c r="K12" s="20"/>
      <c r="L12" s="20">
        <f>1000*SUM(I12:K12)</f>
        <v>0</v>
      </c>
      <c r="M12" s="20">
        <f>+H12+G12+E12+L12</f>
        <v>9729</v>
      </c>
      <c r="N12" s="21">
        <f>+M12/MAX($M$9:$M$48)</f>
        <v>0.4537568210437946</v>
      </c>
      <c r="O12" s="3"/>
      <c r="P12" s="3"/>
      <c r="Q12" s="3">
        <f t="shared" si="0"/>
        <v>0</v>
      </c>
      <c r="R12" s="3"/>
      <c r="S12" s="3">
        <f t="shared" si="1"/>
        <v>0</v>
      </c>
      <c r="T12" s="3"/>
      <c r="U12" s="20"/>
      <c r="V12" s="20"/>
      <c r="W12" s="20"/>
      <c r="X12" s="20">
        <f t="shared" si="2"/>
        <v>0</v>
      </c>
      <c r="Y12" s="20">
        <f t="shared" si="3"/>
        <v>0</v>
      </c>
      <c r="Z12" s="21">
        <f t="shared" si="4"/>
        <v>0</v>
      </c>
      <c r="AA12" s="27">
        <f t="shared" si="5"/>
        <v>0.4537568210437946</v>
      </c>
    </row>
    <row r="13" spans="1:27" ht="15.75">
      <c r="A13" s="2">
        <v>5</v>
      </c>
      <c r="B13" s="34" t="s">
        <v>35</v>
      </c>
      <c r="C13" s="1">
        <v>8</v>
      </c>
      <c r="D13" s="1"/>
      <c r="E13" s="3">
        <f>(+D13+C13)*$H$3</f>
        <v>3200</v>
      </c>
      <c r="F13" s="3">
        <v>4</v>
      </c>
      <c r="G13" s="3">
        <f>+F13*$H$3</f>
        <v>1600</v>
      </c>
      <c r="H13" s="3">
        <v>4220</v>
      </c>
      <c r="I13" s="20"/>
      <c r="J13" s="20"/>
      <c r="K13" s="20"/>
      <c r="L13" s="20">
        <f>1000*SUM(I13:K13)</f>
        <v>0</v>
      </c>
      <c r="M13" s="20">
        <f>+H13+G13+E13+L13</f>
        <v>9020</v>
      </c>
      <c r="N13" s="21">
        <f>+M13/MAX($M$9:$M$48)</f>
        <v>0.4206893335198918</v>
      </c>
      <c r="O13" s="3"/>
      <c r="P13" s="3"/>
      <c r="Q13" s="3">
        <f t="shared" si="0"/>
        <v>0</v>
      </c>
      <c r="R13" s="3"/>
      <c r="S13" s="3">
        <f t="shared" si="1"/>
        <v>0</v>
      </c>
      <c r="T13" s="3"/>
      <c r="U13" s="20"/>
      <c r="V13" s="20"/>
      <c r="W13" s="20"/>
      <c r="X13" s="20">
        <f t="shared" si="2"/>
        <v>0</v>
      </c>
      <c r="Y13" s="20">
        <f t="shared" si="3"/>
        <v>0</v>
      </c>
      <c r="Z13" s="21">
        <f t="shared" si="4"/>
        <v>0</v>
      </c>
      <c r="AA13" s="27">
        <f t="shared" si="5"/>
        <v>0.4206893335198918</v>
      </c>
    </row>
    <row r="14" spans="1:27" ht="15.75">
      <c r="A14" s="2">
        <v>6</v>
      </c>
      <c r="B14" s="34" t="s">
        <v>31</v>
      </c>
      <c r="C14" s="3">
        <v>7</v>
      </c>
      <c r="D14" s="3">
        <v>1</v>
      </c>
      <c r="E14" s="3">
        <f>(+D14+C14)*$H$3</f>
        <v>3200</v>
      </c>
      <c r="F14" s="3">
        <v>3</v>
      </c>
      <c r="G14" s="3">
        <f>+F14*$H$3</f>
        <v>1200</v>
      </c>
      <c r="H14" s="3">
        <v>3854</v>
      </c>
      <c r="I14" s="20"/>
      <c r="J14" s="20"/>
      <c r="K14" s="20"/>
      <c r="L14" s="20">
        <f>1000*SUM(I14:K14)</f>
        <v>0</v>
      </c>
      <c r="M14" s="20">
        <f>+H14+G14+E14+L14</f>
        <v>8254</v>
      </c>
      <c r="N14" s="21">
        <f>+M14/MAX($M$9:$M$48)</f>
        <v>0.38496338790168366</v>
      </c>
      <c r="O14" s="3"/>
      <c r="P14" s="3"/>
      <c r="Q14" s="3">
        <f t="shared" si="0"/>
        <v>0</v>
      </c>
      <c r="R14" s="3"/>
      <c r="S14" s="3">
        <f t="shared" si="1"/>
        <v>0</v>
      </c>
      <c r="T14" s="3"/>
      <c r="U14" s="20"/>
      <c r="V14" s="20"/>
      <c r="W14" s="20"/>
      <c r="X14" s="20">
        <f t="shared" si="2"/>
        <v>0</v>
      </c>
      <c r="Y14" s="20">
        <f t="shared" si="3"/>
        <v>0</v>
      </c>
      <c r="Z14" s="21">
        <f t="shared" si="4"/>
        <v>0</v>
      </c>
      <c r="AA14" s="27">
        <f t="shared" si="5"/>
        <v>0.38496338790168366</v>
      </c>
    </row>
    <row r="15" spans="1:27" ht="15.75">
      <c r="A15" s="2">
        <v>7</v>
      </c>
      <c r="B15" s="34" t="s">
        <v>24</v>
      </c>
      <c r="C15" s="3">
        <v>7</v>
      </c>
      <c r="D15" s="3"/>
      <c r="E15" s="3">
        <f>(+D15+C15)*$H$3</f>
        <v>2800</v>
      </c>
      <c r="F15" s="3">
        <v>2</v>
      </c>
      <c r="G15" s="3">
        <f>+F15*$H$3</f>
        <v>800</v>
      </c>
      <c r="H15" s="3">
        <v>4394</v>
      </c>
      <c r="I15" s="20"/>
      <c r="J15" s="20"/>
      <c r="K15" s="20"/>
      <c r="L15" s="20">
        <f>1000*SUM(I15:K15)</f>
        <v>0</v>
      </c>
      <c r="M15" s="20">
        <f>+H15+G15+E15+L15</f>
        <v>7994</v>
      </c>
      <c r="N15" s="21">
        <f>+M15/MAX($M$9:$M$48)</f>
        <v>0.37283708782239633</v>
      </c>
      <c r="O15" s="3"/>
      <c r="P15" s="3"/>
      <c r="Q15" s="3">
        <f t="shared" si="0"/>
        <v>0</v>
      </c>
      <c r="R15" s="3"/>
      <c r="S15" s="3">
        <f t="shared" si="1"/>
        <v>0</v>
      </c>
      <c r="T15" s="3"/>
      <c r="U15" s="20"/>
      <c r="V15" s="20"/>
      <c r="W15" s="20"/>
      <c r="X15" s="20">
        <f t="shared" si="2"/>
        <v>0</v>
      </c>
      <c r="Y15" s="20">
        <f t="shared" si="3"/>
        <v>0</v>
      </c>
      <c r="Z15" s="21">
        <f t="shared" si="4"/>
        <v>0</v>
      </c>
      <c r="AA15" s="27">
        <f t="shared" si="5"/>
        <v>0.37283708782239633</v>
      </c>
    </row>
    <row r="16" spans="1:27" ht="15.75">
      <c r="A16" s="2">
        <v>8</v>
      </c>
      <c r="B16" s="34" t="s">
        <v>54</v>
      </c>
      <c r="C16" s="1">
        <v>7</v>
      </c>
      <c r="D16" s="1"/>
      <c r="E16" s="3">
        <f>(+D16+C16)*$H$3</f>
        <v>2800</v>
      </c>
      <c r="F16" s="3">
        <v>2</v>
      </c>
      <c r="G16" s="3">
        <f>+F16*$H$3</f>
        <v>800</v>
      </c>
      <c r="H16" s="3">
        <v>4223</v>
      </c>
      <c r="I16" s="20"/>
      <c r="J16" s="20"/>
      <c r="K16" s="20"/>
      <c r="L16" s="20">
        <f>1000*SUM(I16:K16)</f>
        <v>0</v>
      </c>
      <c r="M16" s="20">
        <f>+H16+G16+E16+L16</f>
        <v>7823</v>
      </c>
      <c r="N16" s="21">
        <f>+M16/MAX($M$9:$M$48)</f>
        <v>0.36486171353948044</v>
      </c>
      <c r="O16" s="3"/>
      <c r="P16" s="3"/>
      <c r="Q16" s="3">
        <f t="shared" si="0"/>
        <v>0</v>
      </c>
      <c r="R16" s="3"/>
      <c r="S16" s="3">
        <f t="shared" si="1"/>
        <v>0</v>
      </c>
      <c r="T16" s="3"/>
      <c r="U16" s="20"/>
      <c r="V16" s="20"/>
      <c r="W16" s="20"/>
      <c r="X16" s="20">
        <f t="shared" si="2"/>
        <v>0</v>
      </c>
      <c r="Y16" s="20">
        <f t="shared" si="3"/>
        <v>0</v>
      </c>
      <c r="Z16" s="21">
        <f t="shared" si="4"/>
        <v>0</v>
      </c>
      <c r="AA16" s="27">
        <f t="shared" si="5"/>
        <v>0.36486171353948044</v>
      </c>
    </row>
    <row r="17" spans="1:27" ht="15.75">
      <c r="A17" s="2">
        <v>9</v>
      </c>
      <c r="B17" s="34" t="s">
        <v>25</v>
      </c>
      <c r="C17" s="3">
        <v>5</v>
      </c>
      <c r="D17" s="3">
        <v>1</v>
      </c>
      <c r="E17" s="3">
        <f>(+D17+C17)*$H$3</f>
        <v>2400</v>
      </c>
      <c r="F17" s="3">
        <v>5</v>
      </c>
      <c r="G17" s="3">
        <f>+F17*$H$3</f>
        <v>2000</v>
      </c>
      <c r="H17" s="3">
        <v>2852</v>
      </c>
      <c r="I17" s="20"/>
      <c r="J17" s="20"/>
      <c r="K17" s="20"/>
      <c r="L17" s="20">
        <f>1000*SUM(I17:K17)</f>
        <v>0</v>
      </c>
      <c r="M17" s="20">
        <f>+H17+G17+E17+L17</f>
        <v>7252</v>
      </c>
      <c r="N17" s="21">
        <f>+M17/MAX($M$9:$M$48)</f>
        <v>0.3382304929807378</v>
      </c>
      <c r="O17" s="3"/>
      <c r="P17" s="3"/>
      <c r="Q17" s="3">
        <f t="shared" si="0"/>
        <v>0</v>
      </c>
      <c r="R17" s="3"/>
      <c r="S17" s="3">
        <f t="shared" si="1"/>
        <v>0</v>
      </c>
      <c r="T17" s="3"/>
      <c r="U17" s="20"/>
      <c r="V17" s="20"/>
      <c r="W17" s="20"/>
      <c r="X17" s="20">
        <f t="shared" si="2"/>
        <v>0</v>
      </c>
      <c r="Y17" s="20">
        <f t="shared" si="3"/>
        <v>0</v>
      </c>
      <c r="Z17" s="21">
        <f t="shared" si="4"/>
        <v>0</v>
      </c>
      <c r="AA17" s="27">
        <f t="shared" si="5"/>
        <v>0.3382304929807378</v>
      </c>
    </row>
    <row r="18" spans="1:27" ht="15.75">
      <c r="A18" s="2">
        <v>10</v>
      </c>
      <c r="B18" s="34" t="s">
        <v>53</v>
      </c>
      <c r="C18" s="1">
        <v>7</v>
      </c>
      <c r="D18" s="1"/>
      <c r="E18" s="3">
        <f>(+D18+C18)*$H$3</f>
        <v>2800</v>
      </c>
      <c r="F18" s="3">
        <v>1</v>
      </c>
      <c r="G18" s="3">
        <f>+F18*$H$3</f>
        <v>400</v>
      </c>
      <c r="H18" s="3">
        <v>3956</v>
      </c>
      <c r="I18" s="20"/>
      <c r="J18" s="20"/>
      <c r="K18" s="20"/>
      <c r="L18" s="20">
        <f>1000*SUM(I18:K18)</f>
        <v>0</v>
      </c>
      <c r="M18" s="20">
        <f>+H18+G18+E18+L18</f>
        <v>7156</v>
      </c>
      <c r="N18" s="21">
        <f>+M18/MAX($M$9:$M$48)</f>
        <v>0.33375308987453944</v>
      </c>
      <c r="O18" s="3"/>
      <c r="P18" s="3"/>
      <c r="Q18" s="3">
        <f t="shared" si="0"/>
        <v>0</v>
      </c>
      <c r="R18" s="3"/>
      <c r="S18" s="3">
        <f t="shared" si="1"/>
        <v>0</v>
      </c>
      <c r="T18" s="3"/>
      <c r="U18" s="20"/>
      <c r="V18" s="20"/>
      <c r="W18" s="20"/>
      <c r="X18" s="20">
        <f t="shared" si="2"/>
        <v>0</v>
      </c>
      <c r="Y18" s="20">
        <f t="shared" si="3"/>
        <v>0</v>
      </c>
      <c r="Z18" s="21">
        <f t="shared" si="4"/>
        <v>0</v>
      </c>
      <c r="AA18" s="27">
        <f t="shared" si="5"/>
        <v>0.33375308987453944</v>
      </c>
    </row>
    <row r="19" spans="1:27" ht="15.75">
      <c r="A19" s="2">
        <v>11</v>
      </c>
      <c r="B19" s="34" t="s">
        <v>50</v>
      </c>
      <c r="C19" s="1">
        <v>6</v>
      </c>
      <c r="D19" s="1"/>
      <c r="E19" s="3">
        <f>(+D19+C19)*$H$3</f>
        <v>2400</v>
      </c>
      <c r="F19" s="3">
        <v>3</v>
      </c>
      <c r="G19" s="3">
        <f>+F19*$H$3</f>
        <v>1200</v>
      </c>
      <c r="H19" s="3">
        <v>3376</v>
      </c>
      <c r="I19" s="20"/>
      <c r="J19" s="20"/>
      <c r="K19" s="20"/>
      <c r="L19" s="20">
        <f>1000*SUM(I19:K19)</f>
        <v>0</v>
      </c>
      <c r="M19" s="20">
        <f>+H19+G19+E19+L19</f>
        <v>6976</v>
      </c>
      <c r="N19" s="21">
        <f>+M19/MAX($M$9:$M$48)</f>
        <v>0.3253579590504174</v>
      </c>
      <c r="O19" s="3"/>
      <c r="P19" s="3"/>
      <c r="Q19" s="3">
        <f t="shared" si="0"/>
        <v>0</v>
      </c>
      <c r="R19" s="3"/>
      <c r="S19" s="3">
        <f t="shared" si="1"/>
        <v>0</v>
      </c>
      <c r="T19" s="3"/>
      <c r="U19" s="20"/>
      <c r="V19" s="20"/>
      <c r="W19" s="20"/>
      <c r="X19" s="20">
        <f t="shared" si="2"/>
        <v>0</v>
      </c>
      <c r="Y19" s="20">
        <f t="shared" si="3"/>
        <v>0</v>
      </c>
      <c r="Z19" s="21">
        <f t="shared" si="4"/>
        <v>0</v>
      </c>
      <c r="AA19" s="27">
        <f t="shared" si="5"/>
        <v>0.3253579590504174</v>
      </c>
    </row>
    <row r="20" spans="1:27" ht="15.75">
      <c r="A20" s="2">
        <v>12</v>
      </c>
      <c r="B20" s="34" t="s">
        <v>51</v>
      </c>
      <c r="C20" s="1">
        <v>6</v>
      </c>
      <c r="D20" s="1"/>
      <c r="E20" s="3">
        <f>(+D20+C20)*$H$3</f>
        <v>2400</v>
      </c>
      <c r="F20" s="3">
        <v>2</v>
      </c>
      <c r="G20" s="3">
        <f>+F20*$H$3</f>
        <v>800</v>
      </c>
      <c r="H20" s="3">
        <v>3740</v>
      </c>
      <c r="I20" s="20"/>
      <c r="J20" s="20"/>
      <c r="K20" s="20"/>
      <c r="L20" s="20">
        <f>1000*SUM(I20:K20)</f>
        <v>0</v>
      </c>
      <c r="M20" s="20">
        <f>+H20+G20+E20+L20</f>
        <v>6940</v>
      </c>
      <c r="N20" s="21">
        <f>+M20/MAX($M$9:$M$48)</f>
        <v>0.323678932885593</v>
      </c>
      <c r="O20" s="3"/>
      <c r="P20" s="3"/>
      <c r="Q20" s="3">
        <f t="shared" si="0"/>
        <v>0</v>
      </c>
      <c r="R20" s="3"/>
      <c r="S20" s="3">
        <f t="shared" si="1"/>
        <v>0</v>
      </c>
      <c r="T20" s="3"/>
      <c r="U20" s="20"/>
      <c r="V20" s="20"/>
      <c r="W20" s="20"/>
      <c r="X20" s="20">
        <f t="shared" si="2"/>
        <v>0</v>
      </c>
      <c r="Y20" s="20">
        <f t="shared" si="3"/>
        <v>0</v>
      </c>
      <c r="Z20" s="21">
        <f t="shared" si="4"/>
        <v>0</v>
      </c>
      <c r="AA20" s="27">
        <f t="shared" si="5"/>
        <v>0.323678932885593</v>
      </c>
    </row>
    <row r="21" spans="1:27" ht="15.75">
      <c r="A21" s="2">
        <v>13</v>
      </c>
      <c r="B21" s="34" t="s">
        <v>44</v>
      </c>
      <c r="C21" s="3">
        <v>2</v>
      </c>
      <c r="D21" s="3"/>
      <c r="E21" s="3">
        <f>(+D21+C21)*$H$3</f>
        <v>800</v>
      </c>
      <c r="F21" s="3">
        <v>1</v>
      </c>
      <c r="G21" s="3">
        <f>+F21*$H$3</f>
        <v>400</v>
      </c>
      <c r="H21" s="3">
        <v>2936</v>
      </c>
      <c r="I21" s="20"/>
      <c r="J21" s="20"/>
      <c r="K21" s="20">
        <v>2</v>
      </c>
      <c r="L21" s="20">
        <f>1000*SUM(I21:K21)</f>
        <v>2000</v>
      </c>
      <c r="M21" s="20">
        <f>+H21+G21+E21+L21</f>
        <v>6136</v>
      </c>
      <c r="N21" s="21">
        <f>+M21/MAX($M$9:$M$48)</f>
        <v>0.2861806818711814</v>
      </c>
      <c r="O21" s="3"/>
      <c r="P21" s="3"/>
      <c r="Q21" s="3">
        <f t="shared" si="0"/>
        <v>0</v>
      </c>
      <c r="R21" s="3"/>
      <c r="S21" s="3">
        <f t="shared" si="1"/>
        <v>0</v>
      </c>
      <c r="T21" s="3"/>
      <c r="U21" s="20"/>
      <c r="V21" s="20"/>
      <c r="W21" s="20"/>
      <c r="X21" s="20">
        <f t="shared" si="2"/>
        <v>0</v>
      </c>
      <c r="Y21" s="20">
        <f t="shared" si="3"/>
        <v>0</v>
      </c>
      <c r="Z21" s="21">
        <f t="shared" si="4"/>
        <v>0</v>
      </c>
      <c r="AA21" s="27">
        <f t="shared" si="5"/>
        <v>0.2861806818711814</v>
      </c>
    </row>
    <row r="22" spans="1:27" ht="15.75">
      <c r="A22" s="2">
        <v>14</v>
      </c>
      <c r="B22" s="34" t="s">
        <v>22</v>
      </c>
      <c r="C22" s="3">
        <v>4</v>
      </c>
      <c r="D22" s="3"/>
      <c r="E22" s="3">
        <f>(+D22+C22)*$H$3</f>
        <v>1600</v>
      </c>
      <c r="F22" s="3">
        <v>2</v>
      </c>
      <c r="G22" s="3">
        <f>+F22*$H$3</f>
        <v>800</v>
      </c>
      <c r="H22" s="3">
        <v>2381</v>
      </c>
      <c r="I22" s="20"/>
      <c r="J22" s="20"/>
      <c r="K22" s="20"/>
      <c r="L22" s="20">
        <f>1000*SUM(I22:K22)</f>
        <v>0</v>
      </c>
      <c r="M22" s="20">
        <f>+H22+G22+E22+L22</f>
        <v>4781</v>
      </c>
      <c r="N22" s="21">
        <f>+M22/MAX($M$9:$M$48)</f>
        <v>0.22298400261181847</v>
      </c>
      <c r="O22" s="1"/>
      <c r="P22" s="1"/>
      <c r="Q22" s="3">
        <f t="shared" si="0"/>
        <v>0</v>
      </c>
      <c r="R22" s="3"/>
      <c r="S22" s="3">
        <f t="shared" si="1"/>
        <v>0</v>
      </c>
      <c r="T22" s="3"/>
      <c r="U22" s="20"/>
      <c r="V22" s="20"/>
      <c r="W22" s="20"/>
      <c r="X22" s="20">
        <f t="shared" si="2"/>
        <v>0</v>
      </c>
      <c r="Y22" s="20">
        <f t="shared" si="3"/>
        <v>0</v>
      </c>
      <c r="Z22" s="21">
        <f t="shared" si="4"/>
        <v>0</v>
      </c>
      <c r="AA22" s="27">
        <f t="shared" si="5"/>
        <v>0.22298400261181847</v>
      </c>
    </row>
    <row r="23" spans="1:27" ht="15.75">
      <c r="A23" s="2">
        <v>15</v>
      </c>
      <c r="B23" s="34" t="s">
        <v>37</v>
      </c>
      <c r="C23" s="1">
        <v>4</v>
      </c>
      <c r="D23" s="1"/>
      <c r="E23" s="3">
        <f>(+D23+C23)*$H$3</f>
        <v>1600</v>
      </c>
      <c r="F23" s="3">
        <v>2</v>
      </c>
      <c r="G23" s="3">
        <f>+F23*$H$3</f>
        <v>800</v>
      </c>
      <c r="H23" s="3">
        <v>2327</v>
      </c>
      <c r="I23" s="20"/>
      <c r="J23" s="20"/>
      <c r="K23" s="20"/>
      <c r="L23" s="20">
        <f>1000*SUM(I23:K23)</f>
        <v>0</v>
      </c>
      <c r="M23" s="20">
        <f>+H23+G23+E23+L23</f>
        <v>4727</v>
      </c>
      <c r="N23" s="21">
        <f>+M23/MAX($M$9:$M$48)</f>
        <v>0.22046546336458187</v>
      </c>
      <c r="O23" s="1"/>
      <c r="P23" s="1"/>
      <c r="Q23" s="3">
        <f t="shared" si="0"/>
        <v>0</v>
      </c>
      <c r="R23" s="3"/>
      <c r="S23" s="3">
        <f t="shared" si="1"/>
        <v>0</v>
      </c>
      <c r="T23" s="3"/>
      <c r="U23" s="20"/>
      <c r="V23" s="20"/>
      <c r="W23" s="20"/>
      <c r="X23" s="20">
        <f t="shared" si="2"/>
        <v>0</v>
      </c>
      <c r="Y23" s="20">
        <f t="shared" si="3"/>
        <v>0</v>
      </c>
      <c r="Z23" s="21">
        <f t="shared" si="4"/>
        <v>0</v>
      </c>
      <c r="AA23" s="27">
        <f t="shared" si="5"/>
        <v>0.22046546336458187</v>
      </c>
    </row>
    <row r="24" spans="1:27" ht="15.75">
      <c r="A24" s="2">
        <v>16</v>
      </c>
      <c r="B24" s="34" t="s">
        <v>47</v>
      </c>
      <c r="C24" s="1">
        <v>3</v>
      </c>
      <c r="D24" s="1"/>
      <c r="E24" s="3">
        <f>(+D24+C24)*$H$3</f>
        <v>1200</v>
      </c>
      <c r="F24" s="3">
        <v>2</v>
      </c>
      <c r="G24" s="3">
        <f>+F24*$H$3</f>
        <v>800</v>
      </c>
      <c r="H24" s="3">
        <v>2095</v>
      </c>
      <c r="I24" s="20"/>
      <c r="J24" s="20"/>
      <c r="K24" s="20"/>
      <c r="L24" s="20">
        <f>1000*SUM(I24:K24)</f>
        <v>0</v>
      </c>
      <c r="M24" s="20">
        <f>+H24+G24+E24+L24</f>
        <v>4095</v>
      </c>
      <c r="N24" s="21">
        <f>+M24/MAX($M$9:$M$48)</f>
        <v>0.1909892262487757</v>
      </c>
      <c r="O24" s="1"/>
      <c r="P24" s="1"/>
      <c r="Q24" s="3">
        <f t="shared" si="0"/>
        <v>0</v>
      </c>
      <c r="R24" s="3"/>
      <c r="S24" s="3">
        <f t="shared" si="1"/>
        <v>0</v>
      </c>
      <c r="T24" s="3"/>
      <c r="U24" s="20"/>
      <c r="V24" s="20"/>
      <c r="W24" s="20"/>
      <c r="X24" s="20">
        <f t="shared" si="2"/>
        <v>0</v>
      </c>
      <c r="Y24" s="20">
        <f t="shared" si="3"/>
        <v>0</v>
      </c>
      <c r="Z24" s="21">
        <f t="shared" si="4"/>
        <v>0</v>
      </c>
      <c r="AA24" s="27">
        <f t="shared" si="5"/>
        <v>0.1909892262487757</v>
      </c>
    </row>
    <row r="25" spans="1:27" ht="15.75">
      <c r="A25" s="2">
        <v>17</v>
      </c>
      <c r="B25" s="34" t="s">
        <v>41</v>
      </c>
      <c r="C25" s="1">
        <v>3</v>
      </c>
      <c r="D25" s="1"/>
      <c r="E25" s="3">
        <f>(+D25+C25)*$H$3</f>
        <v>1200</v>
      </c>
      <c r="F25" s="3">
        <v>2</v>
      </c>
      <c r="G25" s="3">
        <f>+F25*$H$3</f>
        <v>800</v>
      </c>
      <c r="H25" s="3">
        <v>2078</v>
      </c>
      <c r="I25" s="20"/>
      <c r="J25" s="20"/>
      <c r="K25" s="20"/>
      <c r="L25" s="20">
        <f>1000*SUM(I25:K25)</f>
        <v>0</v>
      </c>
      <c r="M25" s="20">
        <f>+H25+G25+E25+L25</f>
        <v>4078</v>
      </c>
      <c r="N25" s="21">
        <f>+M25/MAX($M$9:$M$48)</f>
        <v>0.19019635278205307</v>
      </c>
      <c r="O25" s="1"/>
      <c r="P25" s="1"/>
      <c r="Q25" s="3">
        <f t="shared" si="0"/>
        <v>0</v>
      </c>
      <c r="R25" s="3"/>
      <c r="S25" s="3">
        <f t="shared" si="1"/>
        <v>0</v>
      </c>
      <c r="T25" s="3"/>
      <c r="U25" s="20"/>
      <c r="V25" s="20"/>
      <c r="W25" s="20"/>
      <c r="X25" s="20">
        <f t="shared" si="2"/>
        <v>0</v>
      </c>
      <c r="Y25" s="20">
        <f t="shared" si="3"/>
        <v>0</v>
      </c>
      <c r="Z25" s="21">
        <f t="shared" si="4"/>
        <v>0</v>
      </c>
      <c r="AA25" s="27">
        <f t="shared" si="5"/>
        <v>0.19019635278205307</v>
      </c>
    </row>
    <row r="26" spans="1:27" ht="15.75">
      <c r="A26" s="2">
        <v>18</v>
      </c>
      <c r="B26" s="34" t="s">
        <v>29</v>
      </c>
      <c r="C26" s="3">
        <v>3</v>
      </c>
      <c r="D26" s="3"/>
      <c r="E26" s="3">
        <f>(+D26+C26)*$H$3</f>
        <v>1200</v>
      </c>
      <c r="F26" s="3">
        <v>3</v>
      </c>
      <c r="G26" s="3">
        <f>+F26*$H$3</f>
        <v>1200</v>
      </c>
      <c r="H26" s="3">
        <v>1545</v>
      </c>
      <c r="I26" s="20"/>
      <c r="J26" s="20"/>
      <c r="K26" s="20"/>
      <c r="L26" s="20">
        <f>1000*SUM(I26:K26)</f>
        <v>0</v>
      </c>
      <c r="M26" s="20">
        <f>+H26+G26+E26+L26</f>
        <v>3945</v>
      </c>
      <c r="N26" s="21">
        <f>+M26/MAX($M$9:$M$48)</f>
        <v>0.1839932838953407</v>
      </c>
      <c r="O26" s="3"/>
      <c r="P26" s="3"/>
      <c r="Q26" s="3">
        <f t="shared" si="0"/>
        <v>0</v>
      </c>
      <c r="R26" s="3"/>
      <c r="S26" s="3">
        <f t="shared" si="1"/>
        <v>0</v>
      </c>
      <c r="T26" s="3"/>
      <c r="U26" s="20"/>
      <c r="V26" s="20"/>
      <c r="W26" s="20"/>
      <c r="X26" s="20">
        <f t="shared" si="2"/>
        <v>0</v>
      </c>
      <c r="Y26" s="20">
        <f t="shared" si="3"/>
        <v>0</v>
      </c>
      <c r="Z26" s="21">
        <f t="shared" si="4"/>
        <v>0</v>
      </c>
      <c r="AA26" s="27">
        <f t="shared" si="5"/>
        <v>0.1839932838953407</v>
      </c>
    </row>
    <row r="27" spans="1:27" ht="15.75">
      <c r="A27" s="2">
        <v>19</v>
      </c>
      <c r="B27" s="34" t="s">
        <v>40</v>
      </c>
      <c r="C27" s="3">
        <v>3</v>
      </c>
      <c r="D27" s="3"/>
      <c r="E27" s="3">
        <f>(+D27+C27)*$H$3</f>
        <v>1200</v>
      </c>
      <c r="F27" s="3">
        <v>2</v>
      </c>
      <c r="G27" s="3">
        <f>+F27*$H$3</f>
        <v>800</v>
      </c>
      <c r="H27" s="3">
        <v>1925</v>
      </c>
      <c r="I27" s="20"/>
      <c r="J27" s="20"/>
      <c r="K27" s="20"/>
      <c r="L27" s="20">
        <f>1000*SUM(I27:K27)</f>
        <v>0</v>
      </c>
      <c r="M27" s="20">
        <f>+H27+G27+E27+L27</f>
        <v>3925</v>
      </c>
      <c r="N27" s="21">
        <f>+M27/MAX($M$9:$M$48)</f>
        <v>0.18306049158154936</v>
      </c>
      <c r="O27" s="3"/>
      <c r="P27" s="3"/>
      <c r="Q27" s="3">
        <f t="shared" si="0"/>
        <v>0</v>
      </c>
      <c r="R27" s="3"/>
      <c r="S27" s="3">
        <f t="shared" si="1"/>
        <v>0</v>
      </c>
      <c r="T27" s="3"/>
      <c r="U27" s="20"/>
      <c r="V27" s="20"/>
      <c r="W27" s="20"/>
      <c r="X27" s="20">
        <f t="shared" si="2"/>
        <v>0</v>
      </c>
      <c r="Y27" s="20">
        <f aca="true" t="shared" si="6" ref="Y27:Y48">+T27+S27+Q27+X27</f>
        <v>0</v>
      </c>
      <c r="Z27" s="21">
        <f t="shared" si="4"/>
        <v>0</v>
      </c>
      <c r="AA27" s="27">
        <f t="shared" si="5"/>
        <v>0.18306049158154936</v>
      </c>
    </row>
    <row r="28" spans="1:27" ht="15.75">
      <c r="A28" s="2">
        <v>20</v>
      </c>
      <c r="B28" s="34" t="s">
        <v>33</v>
      </c>
      <c r="C28" s="3">
        <v>3</v>
      </c>
      <c r="D28" s="3"/>
      <c r="E28" s="3">
        <f>(+D28+C28)*$H$3</f>
        <v>1200</v>
      </c>
      <c r="F28" s="3">
        <v>2</v>
      </c>
      <c r="G28" s="3">
        <f>+F28*$H$3</f>
        <v>800</v>
      </c>
      <c r="H28" s="3">
        <v>1853</v>
      </c>
      <c r="I28" s="20"/>
      <c r="J28" s="20"/>
      <c r="K28" s="20"/>
      <c r="L28" s="20">
        <f>1000*SUM(I28:K28)</f>
        <v>0</v>
      </c>
      <c r="M28" s="20">
        <f>+H28+G28+E28+L28</f>
        <v>3853</v>
      </c>
      <c r="N28" s="21">
        <f>+M28/MAX($M$9:$M$48)</f>
        <v>0.17970243925190058</v>
      </c>
      <c r="O28" s="1"/>
      <c r="P28" s="1"/>
      <c r="Q28" s="3">
        <f t="shared" si="0"/>
        <v>0</v>
      </c>
      <c r="R28" s="3"/>
      <c r="S28" s="3">
        <f t="shared" si="1"/>
        <v>0</v>
      </c>
      <c r="T28" s="3"/>
      <c r="U28" s="20"/>
      <c r="V28" s="20"/>
      <c r="W28" s="20"/>
      <c r="X28" s="20">
        <f t="shared" si="2"/>
        <v>0</v>
      </c>
      <c r="Y28" s="20">
        <f t="shared" si="6"/>
        <v>0</v>
      </c>
      <c r="Z28" s="21">
        <f t="shared" si="4"/>
        <v>0</v>
      </c>
      <c r="AA28" s="27">
        <f t="shared" si="5"/>
        <v>0.17970243925190058</v>
      </c>
    </row>
    <row r="29" spans="1:27" ht="15.75">
      <c r="A29" s="2">
        <v>21</v>
      </c>
      <c r="B29" s="34" t="s">
        <v>55</v>
      </c>
      <c r="C29" s="1">
        <v>2</v>
      </c>
      <c r="D29" s="1">
        <v>1</v>
      </c>
      <c r="E29" s="3">
        <f>(+D29+C29)*$H$3</f>
        <v>1200</v>
      </c>
      <c r="F29" s="3">
        <v>3</v>
      </c>
      <c r="G29" s="3">
        <f>+F29*$H$3</f>
        <v>1200</v>
      </c>
      <c r="H29" s="3">
        <v>1401</v>
      </c>
      <c r="I29" s="20"/>
      <c r="J29" s="20"/>
      <c r="K29" s="20"/>
      <c r="L29" s="20">
        <f>1000*SUM(I29:K29)</f>
        <v>0</v>
      </c>
      <c r="M29" s="20">
        <f>+H29+G29+E29+L29</f>
        <v>3801</v>
      </c>
      <c r="N29" s="21">
        <f>+M29/MAX($M$9:$M$48)</f>
        <v>0.1772771792360431</v>
      </c>
      <c r="O29" s="3"/>
      <c r="P29" s="3"/>
      <c r="Q29" s="3">
        <f t="shared" si="0"/>
        <v>0</v>
      </c>
      <c r="R29" s="3"/>
      <c r="S29" s="3">
        <f t="shared" si="1"/>
        <v>0</v>
      </c>
      <c r="T29" s="3"/>
      <c r="U29" s="20"/>
      <c r="V29" s="20"/>
      <c r="W29" s="20"/>
      <c r="X29" s="20">
        <f t="shared" si="2"/>
        <v>0</v>
      </c>
      <c r="Y29" s="20">
        <f t="shared" si="6"/>
        <v>0</v>
      </c>
      <c r="Z29" s="21">
        <f t="shared" si="4"/>
        <v>0</v>
      </c>
      <c r="AA29" s="27">
        <f t="shared" si="5"/>
        <v>0.1772771792360431</v>
      </c>
    </row>
    <row r="30" spans="1:27" ht="15.75">
      <c r="A30" s="2">
        <v>22</v>
      </c>
      <c r="B30" s="34" t="s">
        <v>39</v>
      </c>
      <c r="C30" s="3">
        <v>3</v>
      </c>
      <c r="D30" s="3"/>
      <c r="E30" s="3">
        <f>(+D30+C30)*$H$3</f>
        <v>1200</v>
      </c>
      <c r="F30" s="3">
        <v>2</v>
      </c>
      <c r="G30" s="3">
        <f>+F30*$H$3</f>
        <v>800</v>
      </c>
      <c r="H30" s="3">
        <v>1540</v>
      </c>
      <c r="I30" s="20"/>
      <c r="J30" s="20"/>
      <c r="K30" s="20"/>
      <c r="L30" s="20">
        <f>1000*SUM(I30:K30)</f>
        <v>0</v>
      </c>
      <c r="M30" s="20">
        <f>+H30+G30+E30+L30</f>
        <v>3540</v>
      </c>
      <c r="N30" s="21">
        <f>+M30/MAX($M$9:$M$48)</f>
        <v>0.16510423954106618</v>
      </c>
      <c r="O30" s="1"/>
      <c r="P30" s="1"/>
      <c r="Q30" s="3">
        <f t="shared" si="0"/>
        <v>0</v>
      </c>
      <c r="R30" s="3"/>
      <c r="S30" s="3">
        <f t="shared" si="1"/>
        <v>0</v>
      </c>
      <c r="T30" s="3"/>
      <c r="U30" s="20"/>
      <c r="V30" s="20"/>
      <c r="W30" s="20"/>
      <c r="X30" s="20">
        <f t="shared" si="2"/>
        <v>0</v>
      </c>
      <c r="Y30" s="20">
        <f t="shared" si="6"/>
        <v>0</v>
      </c>
      <c r="Z30" s="21">
        <f t="shared" si="4"/>
        <v>0</v>
      </c>
      <c r="AA30" s="27">
        <f t="shared" si="5"/>
        <v>0.16510423954106618</v>
      </c>
    </row>
    <row r="31" spans="1:27" ht="15.75">
      <c r="A31" s="2">
        <v>23</v>
      </c>
      <c r="B31" s="34" t="s">
        <v>28</v>
      </c>
      <c r="C31" s="3">
        <v>2</v>
      </c>
      <c r="D31" s="3"/>
      <c r="E31" s="3">
        <f>(+D31+C31)*$H$3</f>
        <v>800</v>
      </c>
      <c r="F31" s="3">
        <v>2</v>
      </c>
      <c r="G31" s="3">
        <f>+F31*$H$3</f>
        <v>800</v>
      </c>
      <c r="H31" s="3">
        <v>1426</v>
      </c>
      <c r="I31" s="20"/>
      <c r="J31" s="20"/>
      <c r="K31" s="20"/>
      <c r="L31" s="20">
        <f>1000*SUM(I31:K31)</f>
        <v>0</v>
      </c>
      <c r="M31" s="20">
        <f>+H31+G31+E31+L31</f>
        <v>3026</v>
      </c>
      <c r="N31" s="21">
        <f>+M31/MAX($M$9:$M$48)</f>
        <v>0.14113147707662888</v>
      </c>
      <c r="O31" s="3"/>
      <c r="P31" s="3"/>
      <c r="Q31" s="3">
        <f t="shared" si="0"/>
        <v>0</v>
      </c>
      <c r="R31" s="3"/>
      <c r="S31" s="3">
        <f t="shared" si="1"/>
        <v>0</v>
      </c>
      <c r="T31" s="3"/>
      <c r="U31" s="20"/>
      <c r="V31" s="20"/>
      <c r="W31" s="20"/>
      <c r="X31" s="20">
        <f t="shared" si="2"/>
        <v>0</v>
      </c>
      <c r="Y31" s="20">
        <f t="shared" si="6"/>
        <v>0</v>
      </c>
      <c r="Z31" s="21">
        <f t="shared" si="4"/>
        <v>0</v>
      </c>
      <c r="AA31" s="27">
        <f t="shared" si="5"/>
        <v>0.14113147707662888</v>
      </c>
    </row>
    <row r="32" spans="1:27" ht="15.75">
      <c r="A32" s="2">
        <v>24</v>
      </c>
      <c r="B32" s="34" t="s">
        <v>42</v>
      </c>
      <c r="C32" s="3">
        <v>2</v>
      </c>
      <c r="D32" s="3"/>
      <c r="E32" s="3">
        <f>(+D32+C32)*$H$3</f>
        <v>800</v>
      </c>
      <c r="F32" s="3">
        <v>2</v>
      </c>
      <c r="G32" s="3">
        <f>+F32*$H$3</f>
        <v>800</v>
      </c>
      <c r="H32" s="3">
        <v>1099</v>
      </c>
      <c r="I32" s="20"/>
      <c r="J32" s="20"/>
      <c r="K32" s="20"/>
      <c r="L32" s="20">
        <f>1000*SUM(I32:K32)</f>
        <v>0</v>
      </c>
      <c r="M32" s="20">
        <f>+H32+G32+E32+L32</f>
        <v>2699</v>
      </c>
      <c r="N32" s="21">
        <f>+M32/MAX($M$9:$M$48)</f>
        <v>0.12588032274614058</v>
      </c>
      <c r="O32" s="1"/>
      <c r="P32" s="1"/>
      <c r="Q32" s="3">
        <f t="shared" si="0"/>
        <v>0</v>
      </c>
      <c r="R32" s="3"/>
      <c r="S32" s="3">
        <f t="shared" si="1"/>
        <v>0</v>
      </c>
      <c r="T32" s="3"/>
      <c r="U32" s="20"/>
      <c r="V32" s="20"/>
      <c r="W32" s="20"/>
      <c r="X32" s="20">
        <f t="shared" si="2"/>
        <v>0</v>
      </c>
      <c r="Y32" s="20">
        <f t="shared" si="6"/>
        <v>0</v>
      </c>
      <c r="Z32" s="21">
        <f t="shared" si="4"/>
        <v>0</v>
      </c>
      <c r="AA32" s="27">
        <f t="shared" si="5"/>
        <v>0.12588032274614058</v>
      </c>
    </row>
    <row r="33" spans="1:27" ht="15.75">
      <c r="A33" s="2">
        <v>25</v>
      </c>
      <c r="B33" s="34" t="s">
        <v>38</v>
      </c>
      <c r="C33" s="1">
        <v>2</v>
      </c>
      <c r="D33" s="1"/>
      <c r="E33" s="3">
        <f>(+D33+C33)*$H$3</f>
        <v>800</v>
      </c>
      <c r="F33" s="3">
        <v>1</v>
      </c>
      <c r="G33" s="3">
        <f>+F33*$H$3</f>
        <v>400</v>
      </c>
      <c r="H33" s="3">
        <v>1285</v>
      </c>
      <c r="I33" s="20"/>
      <c r="J33" s="20"/>
      <c r="K33" s="20"/>
      <c r="L33" s="20">
        <f>1000*SUM(I33:K33)</f>
        <v>0</v>
      </c>
      <c r="M33" s="20">
        <f>+H33+G33+E33+L33</f>
        <v>2485</v>
      </c>
      <c r="N33" s="21">
        <f>+M33/MAX($M$9:$M$48)</f>
        <v>0.1158994449885733</v>
      </c>
      <c r="O33" s="1"/>
      <c r="P33" s="1"/>
      <c r="Q33" s="3">
        <f t="shared" si="0"/>
        <v>0</v>
      </c>
      <c r="R33" s="3"/>
      <c r="S33" s="3">
        <f t="shared" si="1"/>
        <v>0</v>
      </c>
      <c r="T33" s="3"/>
      <c r="U33" s="20"/>
      <c r="V33" s="20"/>
      <c r="W33" s="20"/>
      <c r="X33" s="20">
        <f t="shared" si="2"/>
        <v>0</v>
      </c>
      <c r="Y33" s="20">
        <f t="shared" si="6"/>
        <v>0</v>
      </c>
      <c r="Z33" s="21">
        <f t="shared" si="4"/>
        <v>0</v>
      </c>
      <c r="AA33" s="27">
        <f t="shared" si="5"/>
        <v>0.1158994449885733</v>
      </c>
    </row>
    <row r="34" spans="1:27" ht="15.75">
      <c r="A34" s="2">
        <v>26</v>
      </c>
      <c r="B34" s="34" t="s">
        <v>52</v>
      </c>
      <c r="C34" s="1">
        <v>2</v>
      </c>
      <c r="D34" s="1"/>
      <c r="E34" s="3">
        <f>(+D34+C34)*$H$3</f>
        <v>800</v>
      </c>
      <c r="F34" s="3">
        <v>1</v>
      </c>
      <c r="G34" s="3">
        <f>+F34*$H$3</f>
        <v>400</v>
      </c>
      <c r="H34" s="3">
        <v>1172</v>
      </c>
      <c r="I34" s="20"/>
      <c r="J34" s="20"/>
      <c r="K34" s="20"/>
      <c r="L34" s="20">
        <f>1000*SUM(I34:K34)</f>
        <v>0</v>
      </c>
      <c r="M34" s="20">
        <f>+H34+G34+E34+L34</f>
        <v>2372</v>
      </c>
      <c r="N34" s="21">
        <f>+M34/MAX($M$9:$M$48)</f>
        <v>0.11062916841565225</v>
      </c>
      <c r="O34" s="1"/>
      <c r="P34" s="1"/>
      <c r="Q34" s="3">
        <f t="shared" si="0"/>
        <v>0</v>
      </c>
      <c r="R34" s="3"/>
      <c r="S34" s="3">
        <f t="shared" si="1"/>
        <v>0</v>
      </c>
      <c r="T34" s="3"/>
      <c r="U34" s="20"/>
      <c r="V34" s="20"/>
      <c r="W34" s="20"/>
      <c r="X34" s="20">
        <f t="shared" si="2"/>
        <v>0</v>
      </c>
      <c r="Y34" s="20">
        <f t="shared" si="6"/>
        <v>0</v>
      </c>
      <c r="Z34" s="21">
        <f t="shared" si="4"/>
        <v>0</v>
      </c>
      <c r="AA34" s="27">
        <f t="shared" si="5"/>
        <v>0.11062916841565225</v>
      </c>
    </row>
    <row r="35" spans="1:27" ht="15.75">
      <c r="A35" s="2">
        <v>27</v>
      </c>
      <c r="B35" s="34" t="s">
        <v>30</v>
      </c>
      <c r="C35" s="3">
        <v>2</v>
      </c>
      <c r="D35" s="3"/>
      <c r="E35" s="3">
        <f>(+D35+C35)*$H$3</f>
        <v>800</v>
      </c>
      <c r="F35" s="3">
        <v>1</v>
      </c>
      <c r="G35" s="3">
        <f>+F35*$H$3</f>
        <v>400</v>
      </c>
      <c r="H35" s="3">
        <v>1060</v>
      </c>
      <c r="I35" s="20"/>
      <c r="J35" s="20"/>
      <c r="K35" s="20"/>
      <c r="L35" s="20">
        <f>1000*SUM(I35:K35)</f>
        <v>0</v>
      </c>
      <c r="M35" s="20">
        <f>+H35+G35+E35+L35</f>
        <v>2260</v>
      </c>
      <c r="N35" s="21">
        <f>+M35/MAX($M$9:$M$48)</f>
        <v>0.10540553145842078</v>
      </c>
      <c r="O35" s="3"/>
      <c r="P35" s="3"/>
      <c r="Q35" s="3">
        <f t="shared" si="0"/>
        <v>0</v>
      </c>
      <c r="R35" s="3"/>
      <c r="S35" s="3">
        <f t="shared" si="1"/>
        <v>0</v>
      </c>
      <c r="T35" s="3"/>
      <c r="U35" s="20"/>
      <c r="V35" s="20"/>
      <c r="W35" s="20"/>
      <c r="X35" s="20">
        <f t="shared" si="2"/>
        <v>0</v>
      </c>
      <c r="Y35" s="20">
        <f t="shared" si="6"/>
        <v>0</v>
      </c>
      <c r="Z35" s="21">
        <f t="shared" si="4"/>
        <v>0</v>
      </c>
      <c r="AA35" s="27">
        <f t="shared" si="5"/>
        <v>0.10540553145842078</v>
      </c>
    </row>
    <row r="36" spans="1:27" ht="15.75">
      <c r="A36" s="2">
        <v>28</v>
      </c>
      <c r="B36" s="34" t="s">
        <v>23</v>
      </c>
      <c r="C36" s="3">
        <v>1</v>
      </c>
      <c r="D36" s="3"/>
      <c r="E36" s="3">
        <f>(+D36+C36)*$H$3</f>
        <v>400</v>
      </c>
      <c r="F36" s="3">
        <v>1</v>
      </c>
      <c r="G36" s="3">
        <f>+F36*$H$3</f>
        <v>400</v>
      </c>
      <c r="H36" s="3">
        <v>1151</v>
      </c>
      <c r="I36" s="20"/>
      <c r="J36" s="20"/>
      <c r="K36" s="20"/>
      <c r="L36" s="20">
        <f>1000*SUM(I36:K36)</f>
        <v>0</v>
      </c>
      <c r="M36" s="20">
        <f>+H36+G36+E36+L36</f>
        <v>1951</v>
      </c>
      <c r="N36" s="21">
        <f>+M36/MAX($M$9:$M$48)</f>
        <v>0.09099389021034467</v>
      </c>
      <c r="O36" s="1"/>
      <c r="P36" s="1"/>
      <c r="Q36" s="3">
        <f t="shared" si="0"/>
        <v>0</v>
      </c>
      <c r="R36" s="3"/>
      <c r="S36" s="3">
        <f t="shared" si="1"/>
        <v>0</v>
      </c>
      <c r="T36" s="3"/>
      <c r="U36" s="20"/>
      <c r="V36" s="20"/>
      <c r="W36" s="20"/>
      <c r="X36" s="20">
        <f t="shared" si="2"/>
        <v>0</v>
      </c>
      <c r="Y36" s="20">
        <f t="shared" si="6"/>
        <v>0</v>
      </c>
      <c r="Z36" s="21">
        <f t="shared" si="4"/>
        <v>0</v>
      </c>
      <c r="AA36" s="27">
        <f t="shared" si="5"/>
        <v>0.09099389021034467</v>
      </c>
    </row>
    <row r="37" spans="1:27" ht="15.75">
      <c r="A37" s="2">
        <v>29</v>
      </c>
      <c r="B37" s="34" t="s">
        <v>26</v>
      </c>
      <c r="C37" s="59"/>
      <c r="D37" s="59"/>
      <c r="E37" s="3">
        <f>(+D37+C37)*$H$3</f>
        <v>0</v>
      </c>
      <c r="F37" s="3"/>
      <c r="G37" s="3">
        <f>+F37*$H$3</f>
        <v>0</v>
      </c>
      <c r="H37" s="3"/>
      <c r="I37" s="20"/>
      <c r="J37" s="20"/>
      <c r="K37" s="20"/>
      <c r="L37" s="20">
        <f>1000*SUM(I37:K37)</f>
        <v>0</v>
      </c>
      <c r="M37" s="20">
        <f>+H37+G37+E37+L37</f>
        <v>0</v>
      </c>
      <c r="N37" s="21">
        <f>+M37/MAX($M$9:$M$48)</f>
        <v>0</v>
      </c>
      <c r="O37" s="16"/>
      <c r="P37" s="16"/>
      <c r="Q37" s="3">
        <f t="shared" si="0"/>
        <v>0</v>
      </c>
      <c r="R37" s="3"/>
      <c r="S37" s="3">
        <f t="shared" si="1"/>
        <v>0</v>
      </c>
      <c r="T37" s="3"/>
      <c r="U37" s="20"/>
      <c r="V37" s="20"/>
      <c r="W37" s="20"/>
      <c r="X37" s="20">
        <f t="shared" si="2"/>
        <v>0</v>
      </c>
      <c r="Y37" s="20">
        <f t="shared" si="6"/>
        <v>0</v>
      </c>
      <c r="Z37" s="21">
        <f t="shared" si="4"/>
        <v>0</v>
      </c>
      <c r="AA37" s="27">
        <f t="shared" si="5"/>
        <v>0</v>
      </c>
    </row>
    <row r="38" spans="1:27" ht="15.75">
      <c r="A38" s="2">
        <v>30</v>
      </c>
      <c r="B38" s="34" t="s">
        <v>27</v>
      </c>
      <c r="C38" s="59"/>
      <c r="D38" s="59"/>
      <c r="E38" s="3">
        <f>(+D38+C38)*$H$3</f>
        <v>0</v>
      </c>
      <c r="F38" s="3"/>
      <c r="G38" s="3">
        <f>+F38*$H$3</f>
        <v>0</v>
      </c>
      <c r="H38" s="3"/>
      <c r="I38" s="20"/>
      <c r="J38" s="20"/>
      <c r="K38" s="20"/>
      <c r="L38" s="20">
        <f>1000*SUM(I38:K38)</f>
        <v>0</v>
      </c>
      <c r="M38" s="20">
        <f>+H38+G38+E38+L38</f>
        <v>0</v>
      </c>
      <c r="N38" s="21">
        <f>+M38/MAX($M$9:$M$48)</f>
        <v>0</v>
      </c>
      <c r="O38" s="16"/>
      <c r="P38" s="16"/>
      <c r="Q38" s="3">
        <f t="shared" si="0"/>
        <v>0</v>
      </c>
      <c r="R38" s="3"/>
      <c r="S38" s="3">
        <f t="shared" si="1"/>
        <v>0</v>
      </c>
      <c r="T38" s="3"/>
      <c r="U38" s="20"/>
      <c r="V38" s="20"/>
      <c r="W38" s="20"/>
      <c r="X38" s="20">
        <f t="shared" si="2"/>
        <v>0</v>
      </c>
      <c r="Y38" s="20">
        <f t="shared" si="6"/>
        <v>0</v>
      </c>
      <c r="Z38" s="21">
        <f t="shared" si="4"/>
        <v>0</v>
      </c>
      <c r="AA38" s="27">
        <f t="shared" si="5"/>
        <v>0</v>
      </c>
    </row>
    <row r="39" spans="1:27" ht="15.75">
      <c r="A39" s="2">
        <v>31</v>
      </c>
      <c r="B39" s="34" t="s">
        <v>32</v>
      </c>
      <c r="C39" s="59"/>
      <c r="D39" s="59"/>
      <c r="E39" s="3">
        <f>(+D39+C39)*$H$3</f>
        <v>0</v>
      </c>
      <c r="F39" s="3"/>
      <c r="G39" s="3">
        <f>+F39*$H$3</f>
        <v>0</v>
      </c>
      <c r="H39" s="3"/>
      <c r="I39" s="20"/>
      <c r="J39" s="20"/>
      <c r="K39" s="20"/>
      <c r="L39" s="20">
        <f>1000*SUM(I39:K39)</f>
        <v>0</v>
      </c>
      <c r="M39" s="20">
        <f>+H39+G39+E39+L39</f>
        <v>0</v>
      </c>
      <c r="N39" s="21">
        <f>+M39/MAX($M$9:$M$48)</f>
        <v>0</v>
      </c>
      <c r="O39" s="16"/>
      <c r="P39" s="16"/>
      <c r="Q39" s="3">
        <f t="shared" si="0"/>
        <v>0</v>
      </c>
      <c r="R39" s="3"/>
      <c r="S39" s="3">
        <f t="shared" si="1"/>
        <v>0</v>
      </c>
      <c r="T39" s="3"/>
      <c r="U39" s="20"/>
      <c r="V39" s="20"/>
      <c r="W39" s="20"/>
      <c r="X39" s="20">
        <f t="shared" si="2"/>
        <v>0</v>
      </c>
      <c r="Y39" s="20">
        <f t="shared" si="6"/>
        <v>0</v>
      </c>
      <c r="Z39" s="21">
        <f t="shared" si="4"/>
        <v>0</v>
      </c>
      <c r="AA39" s="27">
        <f t="shared" si="5"/>
        <v>0</v>
      </c>
    </row>
    <row r="40" spans="1:27" ht="15.75">
      <c r="A40" s="2">
        <v>32</v>
      </c>
      <c r="B40" s="34" t="s">
        <v>45</v>
      </c>
      <c r="C40" s="16"/>
      <c r="D40" s="16"/>
      <c r="E40" s="3">
        <f>(+D40+C40)*$H$3</f>
        <v>0</v>
      </c>
      <c r="F40" s="3"/>
      <c r="G40" s="3">
        <f>+F40*$H$3</f>
        <v>0</v>
      </c>
      <c r="H40" s="3"/>
      <c r="I40" s="20"/>
      <c r="J40" s="20"/>
      <c r="K40" s="20"/>
      <c r="L40" s="20">
        <f>1000*SUM(I40:K40)</f>
        <v>0</v>
      </c>
      <c r="M40" s="20">
        <f>+H40+G40+E40+L40</f>
        <v>0</v>
      </c>
      <c r="N40" s="21">
        <f>+M40/MAX($M$9:$M$48)</f>
        <v>0</v>
      </c>
      <c r="O40" s="16"/>
      <c r="P40" s="16"/>
      <c r="Q40" s="3">
        <f t="shared" si="0"/>
        <v>0</v>
      </c>
      <c r="R40" s="3"/>
      <c r="S40" s="3">
        <f t="shared" si="1"/>
        <v>0</v>
      </c>
      <c r="T40" s="3"/>
      <c r="U40" s="20"/>
      <c r="V40" s="20"/>
      <c r="W40" s="20"/>
      <c r="X40" s="20">
        <f t="shared" si="2"/>
        <v>0</v>
      </c>
      <c r="Y40" s="20">
        <f t="shared" si="6"/>
        <v>0</v>
      </c>
      <c r="Z40" s="21">
        <f t="shared" si="4"/>
        <v>0</v>
      </c>
      <c r="AA40" s="27">
        <f t="shared" si="5"/>
        <v>0</v>
      </c>
    </row>
    <row r="41" spans="1:27" ht="15.75">
      <c r="A41" s="2">
        <v>33</v>
      </c>
      <c r="B41" s="34" t="s">
        <v>46</v>
      </c>
      <c r="C41" s="16"/>
      <c r="D41" s="16"/>
      <c r="E41" s="3">
        <f>(+D41+C41)*$H$3</f>
        <v>0</v>
      </c>
      <c r="F41" s="3"/>
      <c r="G41" s="3">
        <f>+F41*$H$3</f>
        <v>0</v>
      </c>
      <c r="H41" s="3"/>
      <c r="I41" s="20"/>
      <c r="J41" s="20"/>
      <c r="K41" s="20"/>
      <c r="L41" s="20">
        <f>1000*SUM(I41:K41)</f>
        <v>0</v>
      </c>
      <c r="M41" s="20">
        <f>+H41+G41+E41+L41</f>
        <v>0</v>
      </c>
      <c r="N41" s="21">
        <f>+M41/MAX($M$9:$M$48)</f>
        <v>0</v>
      </c>
      <c r="O41" s="16"/>
      <c r="P41" s="16"/>
      <c r="Q41" s="3">
        <f t="shared" si="0"/>
        <v>0</v>
      </c>
      <c r="R41" s="3"/>
      <c r="S41" s="3">
        <f t="shared" si="1"/>
        <v>0</v>
      </c>
      <c r="T41" s="3"/>
      <c r="U41" s="20"/>
      <c r="V41" s="20"/>
      <c r="W41" s="20"/>
      <c r="X41" s="20">
        <f t="shared" si="2"/>
        <v>0</v>
      </c>
      <c r="Y41" s="20">
        <f t="shared" si="6"/>
        <v>0</v>
      </c>
      <c r="Z41" s="21">
        <f t="shared" si="4"/>
        <v>0</v>
      </c>
      <c r="AA41" s="27">
        <f t="shared" si="5"/>
        <v>0</v>
      </c>
    </row>
    <row r="42" spans="1:27" ht="15.75">
      <c r="A42" s="2">
        <v>34</v>
      </c>
      <c r="B42" s="34" t="s">
        <v>49</v>
      </c>
      <c r="C42" s="16"/>
      <c r="D42" s="16"/>
      <c r="E42" s="3">
        <f>(+D42+C42)*$H$3</f>
        <v>0</v>
      </c>
      <c r="F42" s="3"/>
      <c r="G42" s="3">
        <f>+F42*$H$3</f>
        <v>0</v>
      </c>
      <c r="H42" s="3"/>
      <c r="I42" s="20"/>
      <c r="J42" s="20"/>
      <c r="K42" s="20"/>
      <c r="L42" s="20">
        <f>1000*SUM(I42:K42)</f>
        <v>0</v>
      </c>
      <c r="M42" s="20">
        <f>+H42+G42+E42+L42</f>
        <v>0</v>
      </c>
      <c r="N42" s="21">
        <f>+M42/MAX($M$9:$M$48)</f>
        <v>0</v>
      </c>
      <c r="O42" s="16"/>
      <c r="P42" s="16"/>
      <c r="Q42" s="3">
        <f t="shared" si="0"/>
        <v>0</v>
      </c>
      <c r="R42" s="3"/>
      <c r="S42" s="3">
        <f t="shared" si="1"/>
        <v>0</v>
      </c>
      <c r="T42" s="3"/>
      <c r="U42" s="20"/>
      <c r="V42" s="20"/>
      <c r="W42" s="20"/>
      <c r="X42" s="20">
        <f t="shared" si="2"/>
        <v>0</v>
      </c>
      <c r="Y42" s="20">
        <f t="shared" si="6"/>
        <v>0</v>
      </c>
      <c r="Z42" s="21">
        <f t="shared" si="4"/>
        <v>0</v>
      </c>
      <c r="AA42" s="27">
        <f t="shared" si="5"/>
        <v>0</v>
      </c>
    </row>
    <row r="43" spans="1:27" ht="20.25">
      <c r="A43" s="2">
        <v>35</v>
      </c>
      <c r="B43" s="15"/>
      <c r="C43" s="16"/>
      <c r="D43" s="16"/>
      <c r="E43" s="3">
        <f>(+D43+C43)*$H$3</f>
        <v>0</v>
      </c>
      <c r="F43" s="3"/>
      <c r="G43" s="3">
        <f>+F43*$H$3</f>
        <v>0</v>
      </c>
      <c r="H43" s="3"/>
      <c r="I43" s="20"/>
      <c r="J43" s="20"/>
      <c r="K43" s="20"/>
      <c r="L43" s="20">
        <f>1000*SUM(I43:K43)</f>
        <v>0</v>
      </c>
      <c r="M43" s="20">
        <f>+H43+G43+E43+L43</f>
        <v>0</v>
      </c>
      <c r="N43" s="21">
        <f>+M43/MAX($M$9:$M$48)</f>
        <v>0</v>
      </c>
      <c r="O43" s="16"/>
      <c r="P43" s="16"/>
      <c r="Q43" s="3">
        <f t="shared" si="0"/>
        <v>0</v>
      </c>
      <c r="R43" s="3"/>
      <c r="S43" s="3">
        <f t="shared" si="1"/>
        <v>0</v>
      </c>
      <c r="T43" s="3"/>
      <c r="U43" s="20"/>
      <c r="V43" s="20"/>
      <c r="W43" s="20"/>
      <c r="X43" s="20">
        <f t="shared" si="2"/>
        <v>0</v>
      </c>
      <c r="Y43" s="20">
        <f t="shared" si="6"/>
        <v>0</v>
      </c>
      <c r="Z43" s="21">
        <f t="shared" si="4"/>
        <v>0</v>
      </c>
      <c r="AA43" s="27">
        <f t="shared" si="5"/>
        <v>0</v>
      </c>
    </row>
    <row r="44" spans="1:27" ht="20.25">
      <c r="A44" s="2">
        <v>36</v>
      </c>
      <c r="B44" s="15"/>
      <c r="C44" s="16"/>
      <c r="D44" s="16"/>
      <c r="E44" s="3">
        <f>(+D44+C44)*$H$3</f>
        <v>0</v>
      </c>
      <c r="F44" s="3"/>
      <c r="G44" s="3">
        <f>+F44*$H$3</f>
        <v>0</v>
      </c>
      <c r="H44" s="3"/>
      <c r="I44" s="20"/>
      <c r="J44" s="20"/>
      <c r="K44" s="20"/>
      <c r="L44" s="20">
        <f>1000*SUM(I44:K44)</f>
        <v>0</v>
      </c>
      <c r="M44" s="20">
        <f>+H44+G44+E44+L44</f>
        <v>0</v>
      </c>
      <c r="N44" s="21">
        <f>+M44/MAX($M$9:$M$48)</f>
        <v>0</v>
      </c>
      <c r="O44" s="16"/>
      <c r="P44" s="16"/>
      <c r="Q44" s="3">
        <f t="shared" si="0"/>
        <v>0</v>
      </c>
      <c r="R44" s="3"/>
      <c r="S44" s="3">
        <f t="shared" si="1"/>
        <v>0</v>
      </c>
      <c r="T44" s="3"/>
      <c r="U44" s="20"/>
      <c r="V44" s="20"/>
      <c r="W44" s="20"/>
      <c r="X44" s="20">
        <f t="shared" si="2"/>
        <v>0</v>
      </c>
      <c r="Y44" s="20">
        <f t="shared" si="6"/>
        <v>0</v>
      </c>
      <c r="Z44" s="21">
        <f t="shared" si="4"/>
        <v>0</v>
      </c>
      <c r="AA44" s="27">
        <f t="shared" si="5"/>
        <v>0</v>
      </c>
    </row>
    <row r="45" spans="1:27" ht="20.25">
      <c r="A45" s="2">
        <v>37</v>
      </c>
      <c r="B45" s="15"/>
      <c r="C45" s="16"/>
      <c r="D45" s="16"/>
      <c r="E45" s="3">
        <f>(+D45+C45)*$H$3</f>
        <v>0</v>
      </c>
      <c r="F45" s="3"/>
      <c r="G45" s="3">
        <f>+F45*$H$3</f>
        <v>0</v>
      </c>
      <c r="H45" s="3"/>
      <c r="I45" s="20"/>
      <c r="J45" s="20"/>
      <c r="K45" s="20"/>
      <c r="L45" s="20">
        <f>1000*SUM(I45:K45)</f>
        <v>0</v>
      </c>
      <c r="M45" s="20">
        <f>+H45+G45+E45+L45</f>
        <v>0</v>
      </c>
      <c r="N45" s="21">
        <f>+M45/MAX($M$9:$M$48)</f>
        <v>0</v>
      </c>
      <c r="O45" s="16"/>
      <c r="P45" s="16"/>
      <c r="Q45" s="3">
        <f t="shared" si="0"/>
        <v>0</v>
      </c>
      <c r="R45" s="3"/>
      <c r="S45" s="3">
        <f t="shared" si="1"/>
        <v>0</v>
      </c>
      <c r="T45" s="3"/>
      <c r="U45" s="20"/>
      <c r="V45" s="20"/>
      <c r="W45" s="20"/>
      <c r="X45" s="20">
        <f t="shared" si="2"/>
        <v>0</v>
      </c>
      <c r="Y45" s="20">
        <f t="shared" si="6"/>
        <v>0</v>
      </c>
      <c r="Z45" s="21">
        <f t="shared" si="4"/>
        <v>0</v>
      </c>
      <c r="AA45" s="27">
        <f t="shared" si="5"/>
        <v>0</v>
      </c>
    </row>
    <row r="46" spans="1:27" ht="20.25">
      <c r="A46" s="2">
        <v>38</v>
      </c>
      <c r="B46" s="15"/>
      <c r="C46" s="16"/>
      <c r="D46" s="16"/>
      <c r="E46" s="3">
        <f>(+D46+C46)*$H$3</f>
        <v>0</v>
      </c>
      <c r="F46" s="3"/>
      <c r="G46" s="3">
        <f>+F46*$H$3</f>
        <v>0</v>
      </c>
      <c r="H46" s="3"/>
      <c r="I46" s="20"/>
      <c r="J46" s="20"/>
      <c r="K46" s="20"/>
      <c r="L46" s="20">
        <f>1000*SUM(I46:K46)</f>
        <v>0</v>
      </c>
      <c r="M46" s="20">
        <f>+H46+G46+E46+L46</f>
        <v>0</v>
      </c>
      <c r="N46" s="21">
        <f>+M46/MAX($M$9:$M$48)</f>
        <v>0</v>
      </c>
      <c r="O46" s="16"/>
      <c r="P46" s="16"/>
      <c r="Q46" s="3">
        <f t="shared" si="0"/>
        <v>0</v>
      </c>
      <c r="R46" s="3"/>
      <c r="S46" s="3">
        <f t="shared" si="1"/>
        <v>0</v>
      </c>
      <c r="T46" s="3"/>
      <c r="U46" s="20"/>
      <c r="V46" s="20"/>
      <c r="W46" s="20"/>
      <c r="X46" s="20">
        <f t="shared" si="2"/>
        <v>0</v>
      </c>
      <c r="Y46" s="20">
        <f t="shared" si="6"/>
        <v>0</v>
      </c>
      <c r="Z46" s="21">
        <f t="shared" si="4"/>
        <v>0</v>
      </c>
      <c r="AA46" s="27">
        <f t="shared" si="5"/>
        <v>0</v>
      </c>
    </row>
    <row r="47" spans="1:27" ht="20.25">
      <c r="A47" s="2">
        <v>39</v>
      </c>
      <c r="B47" s="15"/>
      <c r="C47" s="16"/>
      <c r="D47" s="16"/>
      <c r="E47" s="3">
        <f>(+D47+C47)*$H$3</f>
        <v>0</v>
      </c>
      <c r="F47" s="3"/>
      <c r="G47" s="3">
        <f>+F47*$H$3</f>
        <v>0</v>
      </c>
      <c r="H47" s="3"/>
      <c r="I47" s="20"/>
      <c r="J47" s="20"/>
      <c r="K47" s="20"/>
      <c r="L47" s="20">
        <f>1000*SUM(I47:K47)</f>
        <v>0</v>
      </c>
      <c r="M47" s="20">
        <f>+H47+G47+E47+L47</f>
        <v>0</v>
      </c>
      <c r="N47" s="21">
        <f>+M47/MAX($M$9:$M$48)</f>
        <v>0</v>
      </c>
      <c r="O47" s="16"/>
      <c r="P47" s="16"/>
      <c r="Q47" s="3">
        <f t="shared" si="0"/>
        <v>0</v>
      </c>
      <c r="R47" s="3"/>
      <c r="S47" s="3">
        <f t="shared" si="1"/>
        <v>0</v>
      </c>
      <c r="T47" s="3"/>
      <c r="U47" s="20"/>
      <c r="V47" s="20"/>
      <c r="W47" s="20"/>
      <c r="X47" s="20">
        <f t="shared" si="2"/>
        <v>0</v>
      </c>
      <c r="Y47" s="20">
        <f t="shared" si="6"/>
        <v>0</v>
      </c>
      <c r="Z47" s="21">
        <f t="shared" si="4"/>
        <v>0</v>
      </c>
      <c r="AA47" s="27">
        <f t="shared" si="5"/>
        <v>0</v>
      </c>
    </row>
    <row r="48" spans="1:27" ht="21" thickBot="1">
      <c r="A48" s="2">
        <v>40</v>
      </c>
      <c r="B48" s="4"/>
      <c r="C48" s="5"/>
      <c r="D48" s="5"/>
      <c r="E48" s="3">
        <f>(+D48+C48)*$H$3</f>
        <v>0</v>
      </c>
      <c r="F48" s="3"/>
      <c r="G48" s="3">
        <f>+F48*$H$3</f>
        <v>0</v>
      </c>
      <c r="H48" s="3"/>
      <c r="I48" s="20"/>
      <c r="J48" s="20"/>
      <c r="K48" s="20"/>
      <c r="L48" s="20">
        <f>1000*SUM(I48:K48)</f>
        <v>0</v>
      </c>
      <c r="M48" s="20">
        <f>+H48+G48+E48+L48</f>
        <v>0</v>
      </c>
      <c r="N48" s="21">
        <f>+M48/MAX($M$9:$M$48)</f>
        <v>0</v>
      </c>
      <c r="O48" s="5"/>
      <c r="P48" s="5"/>
      <c r="Q48" s="3">
        <f t="shared" si="0"/>
        <v>0</v>
      </c>
      <c r="R48" s="3"/>
      <c r="S48" s="3">
        <f t="shared" si="1"/>
        <v>0</v>
      </c>
      <c r="T48" s="3"/>
      <c r="U48" s="20"/>
      <c r="V48" s="20"/>
      <c r="W48" s="20"/>
      <c r="X48" s="20">
        <f t="shared" si="2"/>
        <v>0</v>
      </c>
      <c r="Y48" s="20">
        <f t="shared" si="6"/>
        <v>0</v>
      </c>
      <c r="Z48" s="21">
        <f t="shared" si="4"/>
        <v>0</v>
      </c>
      <c r="AA48" s="27">
        <f t="shared" si="5"/>
        <v>0</v>
      </c>
    </row>
  </sheetData>
  <sheetProtection/>
  <mergeCells count="22">
    <mergeCell ref="W3:Z3"/>
    <mergeCell ref="O7:Q7"/>
    <mergeCell ref="H7:H8"/>
    <mergeCell ref="N7:N8"/>
    <mergeCell ref="R7:S7"/>
    <mergeCell ref="T7:T8"/>
    <mergeCell ref="Y7:Y8"/>
    <mergeCell ref="Z7:Z8"/>
    <mergeCell ref="U7:W7"/>
    <mergeCell ref="X7:X8"/>
    <mergeCell ref="A7:B8"/>
    <mergeCell ref="C7:E7"/>
    <mergeCell ref="F7:G7"/>
    <mergeCell ref="M7:M8"/>
    <mergeCell ref="I7:K7"/>
    <mergeCell ref="L7:L8"/>
    <mergeCell ref="A2:N2"/>
    <mergeCell ref="A3:D3"/>
    <mergeCell ref="E3:G3"/>
    <mergeCell ref="A5:C5"/>
    <mergeCell ref="E5:N5"/>
    <mergeCell ref="K3:N3"/>
  </mergeCells>
  <printOptions/>
  <pageMargins left="0.75" right="0.75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Rubera</dc:creator>
  <cp:keywords/>
  <dc:description/>
  <cp:lastModifiedBy>.</cp:lastModifiedBy>
  <cp:lastPrinted>2007-09-04T12:54:55Z</cp:lastPrinted>
  <dcterms:created xsi:type="dcterms:W3CDTF">2007-06-25T12:07:16Z</dcterms:created>
  <dcterms:modified xsi:type="dcterms:W3CDTF">2008-06-20T13:59:59Z</dcterms:modified>
  <cp:category/>
  <cp:version/>
  <cp:contentType/>
  <cp:contentStatus/>
</cp:coreProperties>
</file>